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excent\DE\Administration\Formulare Webseite\EN\Fiskalvertretung\"/>
    </mc:Choice>
  </mc:AlternateContent>
  <xr:revisionPtr revIDLastSave="0" documentId="13_ncr:1_{143FBF12-C662-48B9-A41E-C45F9C3EF89C}" xr6:coauthVersionLast="47" xr6:coauthVersionMax="47" xr10:uidLastSave="{00000000-0000-0000-0000-000000000000}"/>
  <workbookProtection workbookAlgorithmName="SHA-512" workbookHashValue="gJV/HO6Zt9V9OxBfwm97/cdeeK7dFcFKtiiGgvjl/8tCFKreAKEo6R1g5tBPRtxFGI3DuaYLIQ5zmdQ/hVQHQw==" workbookSaltValue="S4r/hvckUq+ANUajIRXRMQ==" workbookSpinCount="100000" lockStructure="1"/>
  <bookViews>
    <workbookView xWindow="28680" yWindow="-120" windowWidth="29040" windowHeight="15840" tabRatio="852" xr2:uid="{00000000-000D-0000-FFFF-FFFF00000000}"/>
  </bookViews>
  <sheets>
    <sheet name="Input tax Q1" sheetId="1" r:id="rId1"/>
    <sheet name="VAT Q1" sheetId="5" r:id="rId2"/>
    <sheet name="Input tax Q2" sheetId="9" r:id="rId3"/>
    <sheet name="VAT Q2" sheetId="10" r:id="rId4"/>
    <sheet name="Input tax Q3" sheetId="11" r:id="rId5"/>
    <sheet name="VAT Q3" sheetId="12" r:id="rId6"/>
    <sheet name="Input tax Q4" sheetId="13" r:id="rId7"/>
    <sheet name="VAT Q4" sheetId="14" r:id="rId8"/>
    <sheet name="Umrechnungskurse und Konstanten" sheetId="8" state="hidden" r:id="rId9"/>
  </sheets>
  <definedNames>
    <definedName name="_xlnm._FilterDatabase" localSheetId="2" hidden="1">'Input tax Q2'!$L$11:$L$1001</definedName>
    <definedName name="_xlnm._FilterDatabase" localSheetId="4" hidden="1">'Input tax Q3'!$L$11:$L$1001</definedName>
    <definedName name="_xlnm._FilterDatabase" localSheetId="6" hidden="1">'Input tax Q4'!$L$11:$L$1001</definedName>
    <definedName name="_xlnm._FilterDatabase" localSheetId="1" hidden="1">'VAT Q1'!$B$2:$H$6</definedName>
    <definedName name="_xlnm._FilterDatabase" localSheetId="3" hidden="1">'VAT Q2'!$L$11:$L$1001</definedName>
    <definedName name="_xlnm._FilterDatabase" localSheetId="5" hidden="1">'VAT Q3'!$L$11:$L$1001</definedName>
    <definedName name="_xlnm._FilterDatabase" localSheetId="7" hidden="1">'VAT Q4'!$L$11:$L$1001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P13" i="14"/>
  <c r="O13" i="14"/>
  <c r="P12" i="14"/>
  <c r="O12" i="14"/>
  <c r="P14" i="13"/>
  <c r="P13" i="13"/>
  <c r="P12" i="13"/>
  <c r="O14" i="13"/>
  <c r="O13" i="13"/>
  <c r="O12" i="13"/>
  <c r="P14" i="12"/>
  <c r="O14" i="12"/>
  <c r="P13" i="12"/>
  <c r="O13" i="12"/>
  <c r="P12" i="12"/>
  <c r="O12" i="12"/>
  <c r="P14" i="11"/>
  <c r="P13" i="11"/>
  <c r="P12" i="11"/>
  <c r="O14" i="11"/>
  <c r="O13" i="11"/>
  <c r="O12" i="11"/>
  <c r="P14" i="10"/>
  <c r="O14" i="10"/>
  <c r="P13" i="10"/>
  <c r="O13" i="10"/>
  <c r="P12" i="10"/>
  <c r="O12" i="10"/>
  <c r="P14" i="9"/>
  <c r="P13" i="9"/>
  <c r="P12" i="9"/>
  <c r="O14" i="9"/>
  <c r="O13" i="9"/>
  <c r="O12" i="9"/>
  <c r="O14" i="1"/>
  <c r="O13" i="1"/>
  <c r="O12" i="1"/>
  <c r="O14" i="5"/>
  <c r="O13" i="5"/>
  <c r="O12" i="5"/>
  <c r="P14" i="5"/>
  <c r="P13" i="5"/>
  <c r="P12" i="5"/>
  <c r="P14" i="1"/>
  <c r="P13" i="1"/>
  <c r="P12" i="1"/>
  <c r="I9" i="14"/>
  <c r="G9" i="14"/>
  <c r="I9" i="13"/>
  <c r="G9" i="13"/>
  <c r="I9" i="12"/>
  <c r="G9" i="12"/>
  <c r="I9" i="11"/>
  <c r="G9" i="11"/>
  <c r="I9" i="10"/>
  <c r="G9" i="10"/>
  <c r="I9" i="9"/>
  <c r="G9" i="9"/>
  <c r="I9" i="5"/>
  <c r="G9" i="5"/>
  <c r="G9" i="1"/>
  <c r="J1001" i="12" l="1"/>
  <c r="J1000" i="12"/>
  <c r="J999" i="12"/>
  <c r="J998" i="12"/>
  <c r="J997" i="12"/>
  <c r="J996" i="12"/>
  <c r="J995" i="12"/>
  <c r="J994" i="12"/>
  <c r="J993" i="12"/>
  <c r="J992" i="12"/>
  <c r="J991" i="12"/>
  <c r="J990" i="12"/>
  <c r="J989" i="12"/>
  <c r="J988" i="12"/>
  <c r="J987" i="12"/>
  <c r="J986" i="12"/>
  <c r="J985" i="12"/>
  <c r="J984" i="12"/>
  <c r="J983" i="12"/>
  <c r="J982" i="12"/>
  <c r="J981" i="12"/>
  <c r="J980" i="12"/>
  <c r="J979" i="12"/>
  <c r="J978" i="12"/>
  <c r="J977" i="12"/>
  <c r="J976" i="12"/>
  <c r="J975" i="12"/>
  <c r="J974" i="12"/>
  <c r="J973" i="12"/>
  <c r="J972" i="12"/>
  <c r="J971" i="12"/>
  <c r="J970" i="12"/>
  <c r="J969" i="12"/>
  <c r="J968" i="12"/>
  <c r="J967" i="12"/>
  <c r="J966" i="12"/>
  <c r="J965" i="12"/>
  <c r="J964" i="12"/>
  <c r="J963" i="12"/>
  <c r="J962" i="12"/>
  <c r="J961" i="12"/>
  <c r="J960" i="12"/>
  <c r="J959" i="12"/>
  <c r="J958" i="12"/>
  <c r="J957" i="12"/>
  <c r="J956" i="12"/>
  <c r="J955" i="12"/>
  <c r="J954" i="12"/>
  <c r="J953" i="12"/>
  <c r="J952" i="12"/>
  <c r="J951" i="12"/>
  <c r="J950" i="12"/>
  <c r="J949" i="12"/>
  <c r="J948" i="12"/>
  <c r="J947" i="12"/>
  <c r="J946" i="12"/>
  <c r="J945" i="12"/>
  <c r="J944" i="12"/>
  <c r="J943" i="12"/>
  <c r="J942" i="12"/>
  <c r="J941" i="12"/>
  <c r="J940" i="12"/>
  <c r="J939" i="12"/>
  <c r="J938" i="12"/>
  <c r="J937" i="12"/>
  <c r="J936" i="12"/>
  <c r="J935" i="12"/>
  <c r="J934" i="12"/>
  <c r="J933" i="12"/>
  <c r="J932" i="12"/>
  <c r="J931" i="12"/>
  <c r="J930" i="12"/>
  <c r="J929" i="12"/>
  <c r="J928" i="12"/>
  <c r="J927" i="12"/>
  <c r="J926" i="12"/>
  <c r="J925" i="12"/>
  <c r="J924" i="12"/>
  <c r="J923" i="12"/>
  <c r="J922" i="12"/>
  <c r="J921" i="12"/>
  <c r="J920" i="12"/>
  <c r="J919" i="12"/>
  <c r="J918" i="12"/>
  <c r="J917" i="12"/>
  <c r="J916" i="12"/>
  <c r="J915" i="12"/>
  <c r="J914" i="12"/>
  <c r="J913" i="12"/>
  <c r="J912" i="12"/>
  <c r="J911" i="12"/>
  <c r="J910" i="12"/>
  <c r="J909" i="12"/>
  <c r="J908" i="12"/>
  <c r="J907" i="12"/>
  <c r="J906" i="12"/>
  <c r="J905" i="12"/>
  <c r="J904" i="12"/>
  <c r="J903" i="12"/>
  <c r="J902" i="12"/>
  <c r="J901" i="12"/>
  <c r="J900" i="12"/>
  <c r="J899" i="12"/>
  <c r="J898" i="12"/>
  <c r="J897" i="12"/>
  <c r="J896" i="12"/>
  <c r="J895" i="12"/>
  <c r="J894" i="12"/>
  <c r="J893" i="12"/>
  <c r="J892" i="12"/>
  <c r="J891" i="12"/>
  <c r="J890" i="12"/>
  <c r="J889" i="12"/>
  <c r="J888" i="12"/>
  <c r="J887" i="12"/>
  <c r="J886" i="12"/>
  <c r="J885" i="12"/>
  <c r="J884" i="12"/>
  <c r="J883" i="12"/>
  <c r="J882" i="12"/>
  <c r="J881" i="12"/>
  <c r="J880" i="12"/>
  <c r="J879" i="12"/>
  <c r="J878" i="12"/>
  <c r="J877" i="12"/>
  <c r="J876" i="12"/>
  <c r="J875" i="12"/>
  <c r="J874" i="12"/>
  <c r="J873" i="12"/>
  <c r="J872" i="12"/>
  <c r="J871" i="12"/>
  <c r="J870" i="12"/>
  <c r="J869" i="12"/>
  <c r="J868" i="12"/>
  <c r="J867" i="12"/>
  <c r="J866" i="12"/>
  <c r="J865" i="12"/>
  <c r="J864" i="12"/>
  <c r="J863" i="12"/>
  <c r="J862" i="12"/>
  <c r="J861" i="12"/>
  <c r="J860" i="12"/>
  <c r="J859" i="12"/>
  <c r="J858" i="12"/>
  <c r="J857" i="12"/>
  <c r="J856" i="12"/>
  <c r="J855" i="12"/>
  <c r="J854" i="12"/>
  <c r="J853" i="12"/>
  <c r="J852" i="12"/>
  <c r="J851" i="12"/>
  <c r="J850" i="12"/>
  <c r="J849" i="12"/>
  <c r="J848" i="12"/>
  <c r="J847" i="12"/>
  <c r="J846" i="12"/>
  <c r="J845" i="12"/>
  <c r="J844" i="12"/>
  <c r="J843" i="12"/>
  <c r="J842" i="12"/>
  <c r="J841" i="12"/>
  <c r="J840" i="12"/>
  <c r="J839" i="12"/>
  <c r="J838" i="12"/>
  <c r="J837" i="12"/>
  <c r="J836" i="12"/>
  <c r="J835" i="12"/>
  <c r="J834" i="12"/>
  <c r="J833" i="12"/>
  <c r="J832" i="12"/>
  <c r="J831" i="12"/>
  <c r="J830" i="12"/>
  <c r="J829" i="12"/>
  <c r="J828" i="12"/>
  <c r="J827" i="12"/>
  <c r="J826" i="12"/>
  <c r="J825" i="12"/>
  <c r="J824" i="12"/>
  <c r="J823" i="12"/>
  <c r="J822" i="12"/>
  <c r="J821" i="12"/>
  <c r="J820" i="12"/>
  <c r="J819" i="12"/>
  <c r="J818" i="12"/>
  <c r="J817" i="12"/>
  <c r="J816" i="12"/>
  <c r="J815" i="12"/>
  <c r="J814" i="12"/>
  <c r="J813" i="12"/>
  <c r="J812" i="12"/>
  <c r="J811" i="12"/>
  <c r="J810" i="12"/>
  <c r="J809" i="12"/>
  <c r="J808" i="12"/>
  <c r="J807" i="12"/>
  <c r="J806" i="12"/>
  <c r="J805" i="12"/>
  <c r="J804" i="12"/>
  <c r="J803" i="12"/>
  <c r="J802" i="12"/>
  <c r="J801" i="12"/>
  <c r="J800" i="12"/>
  <c r="J799" i="12"/>
  <c r="J798" i="12"/>
  <c r="J797" i="12"/>
  <c r="J796" i="12"/>
  <c r="J795" i="12"/>
  <c r="J794" i="12"/>
  <c r="J793" i="12"/>
  <c r="J792" i="12"/>
  <c r="J791" i="12"/>
  <c r="J790" i="12"/>
  <c r="J789" i="12"/>
  <c r="J788" i="12"/>
  <c r="J787" i="12"/>
  <c r="J786" i="12"/>
  <c r="J785" i="12"/>
  <c r="J784" i="12"/>
  <c r="J783" i="12"/>
  <c r="J782" i="12"/>
  <c r="J781" i="12"/>
  <c r="J780" i="12"/>
  <c r="J779" i="12"/>
  <c r="J778" i="12"/>
  <c r="J777" i="12"/>
  <c r="J776" i="12"/>
  <c r="J775" i="12"/>
  <c r="J774" i="12"/>
  <c r="J773" i="12"/>
  <c r="J772" i="12"/>
  <c r="J771" i="12"/>
  <c r="J770" i="12"/>
  <c r="J769" i="12"/>
  <c r="J768" i="12"/>
  <c r="J767" i="12"/>
  <c r="J766" i="12"/>
  <c r="J765" i="12"/>
  <c r="J764" i="12"/>
  <c r="J763" i="12"/>
  <c r="J762" i="12"/>
  <c r="J761" i="12"/>
  <c r="J760" i="12"/>
  <c r="J759" i="12"/>
  <c r="J758" i="12"/>
  <c r="J757" i="12"/>
  <c r="J756" i="12"/>
  <c r="J755" i="12"/>
  <c r="J754" i="12"/>
  <c r="J753" i="12"/>
  <c r="J752" i="12"/>
  <c r="J751" i="12"/>
  <c r="J750" i="12"/>
  <c r="J749" i="12"/>
  <c r="J748" i="12"/>
  <c r="J747" i="12"/>
  <c r="J746" i="12"/>
  <c r="J745" i="12"/>
  <c r="J744" i="12"/>
  <c r="J743" i="12"/>
  <c r="J742" i="12"/>
  <c r="J741" i="12"/>
  <c r="J740" i="12"/>
  <c r="J739" i="12"/>
  <c r="J738" i="12"/>
  <c r="J737" i="12"/>
  <c r="J736" i="12"/>
  <c r="J735" i="12"/>
  <c r="J734" i="12"/>
  <c r="J733" i="12"/>
  <c r="J732" i="12"/>
  <c r="J731" i="12"/>
  <c r="J730" i="12"/>
  <c r="J729" i="12"/>
  <c r="J728" i="12"/>
  <c r="J727" i="12"/>
  <c r="J726" i="12"/>
  <c r="J725" i="12"/>
  <c r="J724" i="12"/>
  <c r="J723" i="12"/>
  <c r="J722" i="12"/>
  <c r="J721" i="12"/>
  <c r="J720" i="12"/>
  <c r="J719" i="12"/>
  <c r="J718" i="12"/>
  <c r="J717" i="12"/>
  <c r="J716" i="12"/>
  <c r="J715" i="12"/>
  <c r="J714" i="12"/>
  <c r="J713" i="12"/>
  <c r="J712" i="12"/>
  <c r="J711" i="12"/>
  <c r="J710" i="12"/>
  <c r="J709" i="12"/>
  <c r="J708" i="12"/>
  <c r="J707" i="12"/>
  <c r="J706" i="12"/>
  <c r="J705" i="12"/>
  <c r="J704" i="12"/>
  <c r="J703" i="12"/>
  <c r="J702" i="12"/>
  <c r="J701" i="12"/>
  <c r="J700" i="12"/>
  <c r="J699" i="12"/>
  <c r="J698" i="12"/>
  <c r="J697" i="12"/>
  <c r="J696" i="12"/>
  <c r="J695" i="12"/>
  <c r="J694" i="12"/>
  <c r="J693" i="12"/>
  <c r="J692" i="12"/>
  <c r="J691" i="12"/>
  <c r="J690" i="12"/>
  <c r="J689" i="12"/>
  <c r="J688" i="12"/>
  <c r="J687" i="12"/>
  <c r="J686" i="12"/>
  <c r="J685" i="12"/>
  <c r="J684" i="12"/>
  <c r="J683" i="12"/>
  <c r="J682" i="12"/>
  <c r="J681" i="12"/>
  <c r="J680" i="12"/>
  <c r="J679" i="12"/>
  <c r="J678" i="12"/>
  <c r="J677" i="12"/>
  <c r="J676" i="12"/>
  <c r="J675" i="12"/>
  <c r="J674" i="12"/>
  <c r="J673" i="12"/>
  <c r="J672" i="12"/>
  <c r="J671" i="12"/>
  <c r="J670" i="12"/>
  <c r="J669" i="12"/>
  <c r="J668" i="12"/>
  <c r="J667" i="12"/>
  <c r="J666" i="12"/>
  <c r="J665" i="12"/>
  <c r="J664" i="12"/>
  <c r="J663" i="12"/>
  <c r="J662" i="12"/>
  <c r="J661" i="12"/>
  <c r="J660" i="12"/>
  <c r="J659" i="12"/>
  <c r="J658" i="12"/>
  <c r="J657" i="12"/>
  <c r="J656" i="12"/>
  <c r="J655" i="12"/>
  <c r="J654" i="12"/>
  <c r="J653" i="12"/>
  <c r="J652" i="12"/>
  <c r="J651" i="12"/>
  <c r="J650" i="12"/>
  <c r="J649" i="12"/>
  <c r="J648" i="12"/>
  <c r="J647" i="12"/>
  <c r="J646" i="12"/>
  <c r="J645" i="12"/>
  <c r="J644" i="12"/>
  <c r="J643" i="12"/>
  <c r="J642" i="12"/>
  <c r="J641" i="12"/>
  <c r="J640" i="12"/>
  <c r="J639" i="12"/>
  <c r="J638" i="12"/>
  <c r="J637" i="12"/>
  <c r="J636" i="12"/>
  <c r="J635" i="12"/>
  <c r="J634" i="12"/>
  <c r="J633" i="12"/>
  <c r="J632" i="12"/>
  <c r="J631" i="12"/>
  <c r="J630" i="12"/>
  <c r="J629" i="12"/>
  <c r="J628" i="12"/>
  <c r="J627" i="12"/>
  <c r="J626" i="12"/>
  <c r="J625" i="12"/>
  <c r="J624" i="12"/>
  <c r="J623" i="12"/>
  <c r="J622" i="12"/>
  <c r="J621" i="12"/>
  <c r="J620" i="12"/>
  <c r="J619" i="12"/>
  <c r="J618" i="12"/>
  <c r="J617" i="12"/>
  <c r="J616" i="12"/>
  <c r="J615" i="12"/>
  <c r="J614" i="12"/>
  <c r="J613" i="12"/>
  <c r="J612" i="12"/>
  <c r="J611" i="12"/>
  <c r="J610" i="12"/>
  <c r="J609" i="12"/>
  <c r="J608" i="12"/>
  <c r="J607" i="12"/>
  <c r="J606" i="12"/>
  <c r="J605" i="12"/>
  <c r="J604" i="12"/>
  <c r="J603" i="12"/>
  <c r="J602" i="12"/>
  <c r="J601" i="12"/>
  <c r="J600" i="12"/>
  <c r="J599" i="12"/>
  <c r="J598" i="12"/>
  <c r="J597" i="12"/>
  <c r="J596" i="12"/>
  <c r="J595" i="12"/>
  <c r="J594" i="12"/>
  <c r="J593" i="12"/>
  <c r="J592" i="12"/>
  <c r="J591" i="12"/>
  <c r="J590" i="12"/>
  <c r="J589" i="12"/>
  <c r="J588" i="12"/>
  <c r="J587" i="12"/>
  <c r="J586" i="12"/>
  <c r="J585" i="12"/>
  <c r="J584" i="12"/>
  <c r="J583" i="12"/>
  <c r="J582" i="12"/>
  <c r="J581" i="12"/>
  <c r="J580" i="12"/>
  <c r="J579" i="12"/>
  <c r="J578" i="12"/>
  <c r="J577" i="12"/>
  <c r="J576" i="12"/>
  <c r="J575" i="12"/>
  <c r="J574" i="12"/>
  <c r="J573" i="12"/>
  <c r="J572" i="12"/>
  <c r="J571" i="12"/>
  <c r="J570" i="12"/>
  <c r="J569" i="12"/>
  <c r="J568" i="12"/>
  <c r="J567" i="12"/>
  <c r="J566" i="12"/>
  <c r="J565" i="12"/>
  <c r="J564" i="12"/>
  <c r="J563" i="12"/>
  <c r="J562" i="12"/>
  <c r="J561" i="12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6" i="12"/>
  <c r="J545" i="12"/>
  <c r="J544" i="12"/>
  <c r="J543" i="12"/>
  <c r="J542" i="12"/>
  <c r="J541" i="12"/>
  <c r="J540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9" i="12" s="1"/>
  <c r="J1001" i="11"/>
  <c r="J1000" i="11"/>
  <c r="J999" i="11"/>
  <c r="J998" i="11"/>
  <c r="J997" i="11"/>
  <c r="J996" i="11"/>
  <c r="J995" i="11"/>
  <c r="J994" i="11"/>
  <c r="J993" i="11"/>
  <c r="J992" i="11"/>
  <c r="J991" i="11"/>
  <c r="J990" i="11"/>
  <c r="J989" i="11"/>
  <c r="J988" i="11"/>
  <c r="J987" i="11"/>
  <c r="J986" i="11"/>
  <c r="J985" i="11"/>
  <c r="J984" i="11"/>
  <c r="J983" i="11"/>
  <c r="J982" i="11"/>
  <c r="J981" i="11"/>
  <c r="J980" i="11"/>
  <c r="J979" i="11"/>
  <c r="J978" i="11"/>
  <c r="J977" i="11"/>
  <c r="J976" i="11"/>
  <c r="J975" i="11"/>
  <c r="J974" i="11"/>
  <c r="J973" i="11"/>
  <c r="J972" i="11"/>
  <c r="J971" i="11"/>
  <c r="J970" i="11"/>
  <c r="J969" i="11"/>
  <c r="J968" i="11"/>
  <c r="J967" i="11"/>
  <c r="J966" i="11"/>
  <c r="J965" i="11"/>
  <c r="J964" i="11"/>
  <c r="J963" i="11"/>
  <c r="J962" i="11"/>
  <c r="J961" i="11"/>
  <c r="J960" i="11"/>
  <c r="J959" i="11"/>
  <c r="J958" i="11"/>
  <c r="J957" i="11"/>
  <c r="J956" i="11"/>
  <c r="J955" i="11"/>
  <c r="J954" i="11"/>
  <c r="J953" i="11"/>
  <c r="J952" i="11"/>
  <c r="J951" i="11"/>
  <c r="J950" i="11"/>
  <c r="J949" i="11"/>
  <c r="J948" i="11"/>
  <c r="J947" i="11"/>
  <c r="J946" i="11"/>
  <c r="J945" i="11"/>
  <c r="J944" i="11"/>
  <c r="J943" i="11"/>
  <c r="J942" i="11"/>
  <c r="J941" i="11"/>
  <c r="J940" i="11"/>
  <c r="J939" i="11"/>
  <c r="J938" i="11"/>
  <c r="J937" i="11"/>
  <c r="J936" i="11"/>
  <c r="J935" i="11"/>
  <c r="J934" i="11"/>
  <c r="J933" i="11"/>
  <c r="J932" i="11"/>
  <c r="J931" i="11"/>
  <c r="J930" i="11"/>
  <c r="J929" i="11"/>
  <c r="J928" i="11"/>
  <c r="J927" i="11"/>
  <c r="J926" i="11"/>
  <c r="J925" i="11"/>
  <c r="J924" i="11"/>
  <c r="J923" i="11"/>
  <c r="J922" i="11"/>
  <c r="J921" i="11"/>
  <c r="J920" i="11"/>
  <c r="J919" i="11"/>
  <c r="J918" i="11"/>
  <c r="J917" i="11"/>
  <c r="J916" i="11"/>
  <c r="J915" i="11"/>
  <c r="J914" i="11"/>
  <c r="J913" i="11"/>
  <c r="J912" i="11"/>
  <c r="J911" i="11"/>
  <c r="J910" i="11"/>
  <c r="J909" i="11"/>
  <c r="J908" i="11"/>
  <c r="J907" i="11"/>
  <c r="J906" i="11"/>
  <c r="J905" i="11"/>
  <c r="J904" i="11"/>
  <c r="J903" i="11"/>
  <c r="J902" i="11"/>
  <c r="J901" i="11"/>
  <c r="J900" i="11"/>
  <c r="J899" i="11"/>
  <c r="J898" i="11"/>
  <c r="J897" i="11"/>
  <c r="J896" i="11"/>
  <c r="J895" i="11"/>
  <c r="J894" i="11"/>
  <c r="J893" i="11"/>
  <c r="J892" i="11"/>
  <c r="J891" i="11"/>
  <c r="J890" i="11"/>
  <c r="J889" i="11"/>
  <c r="J888" i="11"/>
  <c r="J887" i="11"/>
  <c r="J886" i="11"/>
  <c r="J885" i="11"/>
  <c r="J884" i="11"/>
  <c r="J883" i="11"/>
  <c r="J882" i="11"/>
  <c r="J881" i="11"/>
  <c r="J880" i="11"/>
  <c r="J879" i="11"/>
  <c r="J878" i="11"/>
  <c r="J877" i="11"/>
  <c r="J876" i="11"/>
  <c r="J875" i="11"/>
  <c r="J874" i="11"/>
  <c r="J873" i="11"/>
  <c r="J872" i="11"/>
  <c r="J871" i="11"/>
  <c r="J870" i="11"/>
  <c r="J869" i="11"/>
  <c r="J868" i="11"/>
  <c r="J867" i="11"/>
  <c r="J866" i="11"/>
  <c r="J865" i="11"/>
  <c r="J864" i="11"/>
  <c r="J863" i="11"/>
  <c r="J862" i="11"/>
  <c r="J861" i="11"/>
  <c r="J860" i="11"/>
  <c r="J859" i="11"/>
  <c r="J858" i="11"/>
  <c r="J857" i="11"/>
  <c r="J856" i="11"/>
  <c r="J855" i="11"/>
  <c r="J854" i="11"/>
  <c r="J853" i="11"/>
  <c r="J852" i="11"/>
  <c r="J851" i="11"/>
  <c r="J850" i="11"/>
  <c r="J849" i="11"/>
  <c r="J848" i="11"/>
  <c r="J847" i="11"/>
  <c r="J846" i="11"/>
  <c r="J845" i="11"/>
  <c r="J844" i="11"/>
  <c r="J843" i="11"/>
  <c r="J842" i="11"/>
  <c r="J841" i="11"/>
  <c r="J840" i="11"/>
  <c r="J839" i="11"/>
  <c r="J838" i="11"/>
  <c r="J837" i="11"/>
  <c r="J836" i="11"/>
  <c r="J835" i="11"/>
  <c r="J834" i="11"/>
  <c r="J833" i="11"/>
  <c r="J832" i="11"/>
  <c r="J831" i="11"/>
  <c r="J830" i="11"/>
  <c r="J829" i="11"/>
  <c r="J828" i="11"/>
  <c r="J827" i="11"/>
  <c r="J826" i="11"/>
  <c r="J825" i="11"/>
  <c r="J824" i="11"/>
  <c r="J823" i="11"/>
  <c r="J822" i="11"/>
  <c r="J821" i="11"/>
  <c r="J820" i="11"/>
  <c r="J819" i="11"/>
  <c r="J818" i="11"/>
  <c r="J817" i="11"/>
  <c r="J816" i="11"/>
  <c r="J815" i="11"/>
  <c r="J814" i="11"/>
  <c r="J813" i="11"/>
  <c r="J812" i="11"/>
  <c r="J811" i="11"/>
  <c r="J810" i="11"/>
  <c r="J809" i="11"/>
  <c r="J808" i="11"/>
  <c r="J807" i="11"/>
  <c r="J806" i="11"/>
  <c r="J805" i="11"/>
  <c r="J804" i="11"/>
  <c r="J803" i="11"/>
  <c r="J802" i="11"/>
  <c r="J801" i="11"/>
  <c r="J800" i="11"/>
  <c r="J799" i="11"/>
  <c r="J798" i="11"/>
  <c r="J797" i="11"/>
  <c r="J796" i="11"/>
  <c r="J795" i="11"/>
  <c r="J794" i="11"/>
  <c r="J793" i="11"/>
  <c r="J792" i="11"/>
  <c r="J791" i="11"/>
  <c r="J790" i="11"/>
  <c r="J789" i="11"/>
  <c r="J788" i="11"/>
  <c r="J787" i="11"/>
  <c r="J786" i="11"/>
  <c r="J785" i="11"/>
  <c r="J784" i="11"/>
  <c r="J783" i="11"/>
  <c r="J782" i="11"/>
  <c r="J781" i="11"/>
  <c r="J780" i="11"/>
  <c r="J779" i="11"/>
  <c r="J778" i="11"/>
  <c r="J777" i="11"/>
  <c r="J776" i="11"/>
  <c r="J775" i="11"/>
  <c r="J774" i="11"/>
  <c r="J773" i="11"/>
  <c r="J772" i="11"/>
  <c r="J771" i="11"/>
  <c r="J770" i="11"/>
  <c r="J769" i="11"/>
  <c r="J768" i="11"/>
  <c r="J767" i="11"/>
  <c r="J766" i="11"/>
  <c r="J765" i="11"/>
  <c r="J764" i="11"/>
  <c r="J763" i="11"/>
  <c r="J762" i="11"/>
  <c r="J761" i="11"/>
  <c r="J760" i="11"/>
  <c r="J759" i="11"/>
  <c r="J758" i="11"/>
  <c r="J757" i="11"/>
  <c r="J756" i="11"/>
  <c r="J755" i="11"/>
  <c r="J754" i="11"/>
  <c r="J753" i="11"/>
  <c r="J752" i="11"/>
  <c r="J751" i="11"/>
  <c r="J750" i="11"/>
  <c r="J749" i="11"/>
  <c r="J748" i="11"/>
  <c r="J747" i="11"/>
  <c r="J746" i="11"/>
  <c r="J745" i="11"/>
  <c r="J744" i="11"/>
  <c r="J743" i="11"/>
  <c r="J742" i="11"/>
  <c r="J741" i="11"/>
  <c r="J740" i="11"/>
  <c r="J739" i="11"/>
  <c r="J738" i="11"/>
  <c r="J737" i="11"/>
  <c r="J736" i="11"/>
  <c r="J735" i="11"/>
  <c r="J734" i="11"/>
  <c r="J733" i="11"/>
  <c r="J732" i="11"/>
  <c r="J731" i="11"/>
  <c r="J730" i="11"/>
  <c r="J729" i="11"/>
  <c r="J728" i="11"/>
  <c r="J727" i="11"/>
  <c r="J726" i="11"/>
  <c r="J725" i="11"/>
  <c r="J724" i="11"/>
  <c r="J723" i="11"/>
  <c r="J722" i="11"/>
  <c r="J721" i="11"/>
  <c r="J720" i="11"/>
  <c r="J719" i="11"/>
  <c r="J718" i="11"/>
  <c r="J717" i="11"/>
  <c r="J716" i="11"/>
  <c r="J715" i="11"/>
  <c r="J714" i="11"/>
  <c r="J713" i="11"/>
  <c r="J712" i="11"/>
  <c r="J711" i="11"/>
  <c r="J710" i="11"/>
  <c r="J709" i="11"/>
  <c r="J708" i="11"/>
  <c r="J707" i="11"/>
  <c r="J706" i="11"/>
  <c r="J705" i="11"/>
  <c r="J704" i="11"/>
  <c r="J703" i="11"/>
  <c r="J702" i="11"/>
  <c r="J701" i="11"/>
  <c r="J700" i="11"/>
  <c r="J699" i="11"/>
  <c r="J698" i="11"/>
  <c r="J697" i="11"/>
  <c r="J696" i="11"/>
  <c r="J695" i="11"/>
  <c r="J694" i="11"/>
  <c r="J693" i="11"/>
  <c r="J692" i="11"/>
  <c r="J691" i="11"/>
  <c r="J690" i="11"/>
  <c r="J689" i="11"/>
  <c r="J688" i="11"/>
  <c r="J687" i="11"/>
  <c r="J686" i="11"/>
  <c r="J685" i="11"/>
  <c r="J684" i="11"/>
  <c r="J683" i="11"/>
  <c r="J682" i="11"/>
  <c r="J681" i="11"/>
  <c r="J680" i="11"/>
  <c r="J679" i="11"/>
  <c r="J678" i="11"/>
  <c r="J677" i="11"/>
  <c r="J676" i="11"/>
  <c r="J675" i="11"/>
  <c r="J674" i="11"/>
  <c r="J673" i="11"/>
  <c r="J672" i="11"/>
  <c r="J671" i="11"/>
  <c r="J670" i="1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9" i="11" s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9" i="1" s="1"/>
  <c r="J1002" i="14"/>
  <c r="J1001" i="14"/>
  <c r="J1000" i="14"/>
  <c r="J999" i="14"/>
  <c r="J998" i="14"/>
  <c r="J997" i="14"/>
  <c r="J996" i="14"/>
  <c r="J995" i="14"/>
  <c r="J994" i="14"/>
  <c r="J993" i="14"/>
  <c r="J992" i="14"/>
  <c r="J991" i="14"/>
  <c r="J990" i="14"/>
  <c r="J989" i="14"/>
  <c r="J988" i="14"/>
  <c r="J987" i="14"/>
  <c r="J986" i="14"/>
  <c r="J985" i="14"/>
  <c r="J984" i="14"/>
  <c r="J983" i="14"/>
  <c r="J982" i="14"/>
  <c r="J981" i="14"/>
  <c r="J980" i="14"/>
  <c r="J979" i="14"/>
  <c r="J978" i="14"/>
  <c r="J977" i="14"/>
  <c r="J976" i="14"/>
  <c r="J975" i="14"/>
  <c r="J974" i="14"/>
  <c r="J973" i="14"/>
  <c r="J972" i="14"/>
  <c r="J971" i="14"/>
  <c r="J970" i="14"/>
  <c r="J969" i="14"/>
  <c r="J968" i="14"/>
  <c r="J967" i="14"/>
  <c r="J966" i="14"/>
  <c r="J965" i="14"/>
  <c r="J964" i="14"/>
  <c r="J963" i="14"/>
  <c r="J962" i="14"/>
  <c r="J961" i="14"/>
  <c r="J960" i="14"/>
  <c r="J959" i="14"/>
  <c r="J958" i="14"/>
  <c r="J957" i="14"/>
  <c r="J956" i="14"/>
  <c r="J955" i="14"/>
  <c r="J954" i="14"/>
  <c r="J953" i="14"/>
  <c r="J952" i="14"/>
  <c r="J951" i="14"/>
  <c r="J950" i="14"/>
  <c r="J949" i="14"/>
  <c r="J948" i="14"/>
  <c r="J947" i="14"/>
  <c r="J946" i="14"/>
  <c r="J945" i="14"/>
  <c r="J944" i="14"/>
  <c r="J943" i="14"/>
  <c r="J942" i="14"/>
  <c r="J941" i="14"/>
  <c r="J940" i="14"/>
  <c r="J939" i="14"/>
  <c r="J938" i="14"/>
  <c r="J937" i="14"/>
  <c r="J936" i="14"/>
  <c r="J935" i="14"/>
  <c r="J934" i="14"/>
  <c r="J933" i="14"/>
  <c r="J932" i="14"/>
  <c r="J931" i="14"/>
  <c r="J930" i="14"/>
  <c r="J929" i="14"/>
  <c r="J928" i="14"/>
  <c r="J927" i="14"/>
  <c r="J926" i="14"/>
  <c r="J925" i="14"/>
  <c r="J924" i="14"/>
  <c r="J923" i="14"/>
  <c r="J922" i="14"/>
  <c r="J921" i="14"/>
  <c r="J920" i="14"/>
  <c r="J919" i="14"/>
  <c r="J918" i="14"/>
  <c r="J917" i="14"/>
  <c r="J916" i="14"/>
  <c r="J915" i="14"/>
  <c r="J914" i="14"/>
  <c r="J913" i="14"/>
  <c r="J912" i="14"/>
  <c r="J911" i="14"/>
  <c r="J910" i="14"/>
  <c r="J909" i="14"/>
  <c r="J908" i="14"/>
  <c r="J907" i="14"/>
  <c r="J906" i="14"/>
  <c r="J905" i="14"/>
  <c r="J904" i="14"/>
  <c r="J903" i="14"/>
  <c r="J902" i="14"/>
  <c r="J901" i="14"/>
  <c r="J900" i="14"/>
  <c r="J899" i="14"/>
  <c r="J898" i="14"/>
  <c r="J897" i="14"/>
  <c r="J896" i="14"/>
  <c r="J895" i="14"/>
  <c r="J894" i="14"/>
  <c r="J893" i="14"/>
  <c r="J892" i="14"/>
  <c r="J891" i="14"/>
  <c r="J890" i="14"/>
  <c r="J889" i="14"/>
  <c r="J888" i="14"/>
  <c r="J887" i="14"/>
  <c r="J886" i="14"/>
  <c r="J885" i="14"/>
  <c r="J884" i="14"/>
  <c r="J883" i="14"/>
  <c r="J882" i="14"/>
  <c r="J881" i="14"/>
  <c r="J880" i="14"/>
  <c r="J879" i="14"/>
  <c r="J878" i="14"/>
  <c r="J877" i="14"/>
  <c r="J876" i="14"/>
  <c r="J875" i="14"/>
  <c r="J874" i="14"/>
  <c r="J873" i="14"/>
  <c r="J872" i="14"/>
  <c r="J871" i="14"/>
  <c r="J870" i="14"/>
  <c r="J869" i="14"/>
  <c r="J868" i="14"/>
  <c r="J867" i="14"/>
  <c r="J866" i="14"/>
  <c r="J865" i="14"/>
  <c r="J864" i="14"/>
  <c r="J863" i="14"/>
  <c r="J862" i="14"/>
  <c r="J861" i="14"/>
  <c r="J860" i="14"/>
  <c r="J859" i="14"/>
  <c r="J858" i="14"/>
  <c r="J857" i="14"/>
  <c r="J856" i="14"/>
  <c r="J855" i="14"/>
  <c r="J854" i="14"/>
  <c r="J853" i="14"/>
  <c r="J852" i="14"/>
  <c r="J851" i="14"/>
  <c r="J850" i="14"/>
  <c r="J849" i="14"/>
  <c r="J848" i="14"/>
  <c r="J847" i="14"/>
  <c r="J846" i="14"/>
  <c r="J845" i="14"/>
  <c r="J844" i="14"/>
  <c r="J843" i="14"/>
  <c r="J842" i="14"/>
  <c r="J841" i="14"/>
  <c r="J840" i="14"/>
  <c r="J839" i="14"/>
  <c r="J838" i="14"/>
  <c r="J837" i="14"/>
  <c r="J836" i="14"/>
  <c r="J835" i="14"/>
  <c r="J834" i="14"/>
  <c r="J833" i="14"/>
  <c r="J832" i="14"/>
  <c r="J831" i="14"/>
  <c r="J830" i="14"/>
  <c r="J829" i="14"/>
  <c r="J828" i="14"/>
  <c r="J827" i="14"/>
  <c r="J826" i="14"/>
  <c r="J825" i="14"/>
  <c r="J824" i="14"/>
  <c r="J823" i="14"/>
  <c r="J822" i="14"/>
  <c r="J821" i="14"/>
  <c r="J820" i="14"/>
  <c r="J819" i="14"/>
  <c r="J818" i="14"/>
  <c r="J817" i="14"/>
  <c r="J816" i="14"/>
  <c r="J815" i="14"/>
  <c r="J814" i="14"/>
  <c r="J813" i="14"/>
  <c r="J812" i="14"/>
  <c r="J811" i="14"/>
  <c r="J810" i="14"/>
  <c r="J809" i="14"/>
  <c r="J808" i="14"/>
  <c r="J807" i="14"/>
  <c r="J806" i="14"/>
  <c r="J805" i="14"/>
  <c r="J804" i="14"/>
  <c r="J803" i="14"/>
  <c r="J802" i="14"/>
  <c r="J801" i="14"/>
  <c r="J800" i="14"/>
  <c r="J799" i="14"/>
  <c r="J798" i="14"/>
  <c r="J797" i="14"/>
  <c r="J796" i="14"/>
  <c r="J795" i="14"/>
  <c r="J794" i="14"/>
  <c r="J793" i="14"/>
  <c r="J792" i="14"/>
  <c r="J791" i="14"/>
  <c r="J790" i="14"/>
  <c r="J789" i="14"/>
  <c r="J788" i="14"/>
  <c r="J787" i="14"/>
  <c r="J786" i="14"/>
  <c r="J785" i="14"/>
  <c r="J784" i="14"/>
  <c r="J783" i="14"/>
  <c r="J782" i="14"/>
  <c r="J781" i="14"/>
  <c r="J780" i="14"/>
  <c r="J779" i="14"/>
  <c r="J778" i="14"/>
  <c r="J777" i="14"/>
  <c r="J776" i="14"/>
  <c r="J775" i="14"/>
  <c r="J774" i="14"/>
  <c r="J773" i="14"/>
  <c r="J772" i="14"/>
  <c r="J771" i="14"/>
  <c r="J770" i="14"/>
  <c r="J769" i="14"/>
  <c r="J768" i="14"/>
  <c r="J767" i="14"/>
  <c r="J766" i="14"/>
  <c r="J765" i="14"/>
  <c r="J764" i="14"/>
  <c r="J763" i="14"/>
  <c r="J762" i="14"/>
  <c r="J761" i="14"/>
  <c r="J760" i="14"/>
  <c r="J759" i="14"/>
  <c r="J758" i="14"/>
  <c r="J757" i="14"/>
  <c r="J756" i="14"/>
  <c r="J755" i="14"/>
  <c r="J754" i="14"/>
  <c r="J753" i="14"/>
  <c r="J752" i="14"/>
  <c r="J751" i="14"/>
  <c r="J750" i="14"/>
  <c r="J749" i="14"/>
  <c r="J748" i="14"/>
  <c r="J747" i="14"/>
  <c r="J746" i="14"/>
  <c r="J745" i="14"/>
  <c r="J744" i="14"/>
  <c r="J743" i="14"/>
  <c r="J742" i="14"/>
  <c r="J741" i="14"/>
  <c r="J740" i="14"/>
  <c r="J739" i="14"/>
  <c r="J738" i="14"/>
  <c r="J737" i="14"/>
  <c r="J736" i="14"/>
  <c r="J735" i="14"/>
  <c r="J734" i="14"/>
  <c r="J733" i="14"/>
  <c r="J732" i="14"/>
  <c r="J731" i="14"/>
  <c r="J730" i="14"/>
  <c r="J729" i="14"/>
  <c r="J728" i="14"/>
  <c r="J727" i="14"/>
  <c r="J726" i="14"/>
  <c r="J725" i="14"/>
  <c r="J724" i="14"/>
  <c r="J723" i="14"/>
  <c r="J722" i="14"/>
  <c r="J721" i="14"/>
  <c r="J720" i="14"/>
  <c r="J719" i="14"/>
  <c r="J718" i="14"/>
  <c r="J717" i="14"/>
  <c r="J716" i="14"/>
  <c r="J715" i="14"/>
  <c r="J714" i="14"/>
  <c r="J713" i="14"/>
  <c r="J712" i="14"/>
  <c r="J711" i="14"/>
  <c r="J710" i="14"/>
  <c r="J709" i="14"/>
  <c r="J708" i="14"/>
  <c r="J707" i="14"/>
  <c r="J706" i="14"/>
  <c r="J705" i="14"/>
  <c r="J704" i="14"/>
  <c r="J703" i="14"/>
  <c r="J702" i="14"/>
  <c r="J701" i="14"/>
  <c r="J700" i="14"/>
  <c r="J699" i="14"/>
  <c r="J698" i="14"/>
  <c r="J697" i="14"/>
  <c r="J696" i="14"/>
  <c r="J695" i="14"/>
  <c r="J694" i="14"/>
  <c r="J693" i="14"/>
  <c r="J692" i="14"/>
  <c r="J691" i="14"/>
  <c r="J690" i="14"/>
  <c r="J689" i="14"/>
  <c r="J688" i="14"/>
  <c r="J687" i="14"/>
  <c r="J686" i="14"/>
  <c r="J685" i="14"/>
  <c r="J684" i="14"/>
  <c r="J683" i="14"/>
  <c r="J682" i="14"/>
  <c r="J681" i="14"/>
  <c r="J680" i="14"/>
  <c r="J679" i="14"/>
  <c r="J678" i="14"/>
  <c r="J677" i="14"/>
  <c r="J676" i="14"/>
  <c r="J675" i="14"/>
  <c r="J674" i="14"/>
  <c r="J673" i="14"/>
  <c r="J672" i="14"/>
  <c r="J671" i="14"/>
  <c r="J670" i="14"/>
  <c r="J669" i="14"/>
  <c r="J668" i="14"/>
  <c r="J667" i="14"/>
  <c r="J666" i="14"/>
  <c r="J665" i="14"/>
  <c r="J664" i="14"/>
  <c r="J663" i="14"/>
  <c r="J662" i="14"/>
  <c r="J661" i="14"/>
  <c r="J660" i="14"/>
  <c r="J659" i="14"/>
  <c r="J658" i="14"/>
  <c r="J657" i="14"/>
  <c r="J656" i="14"/>
  <c r="J655" i="14"/>
  <c r="J654" i="14"/>
  <c r="J653" i="14"/>
  <c r="J652" i="14"/>
  <c r="J651" i="14"/>
  <c r="J650" i="14"/>
  <c r="J649" i="14"/>
  <c r="J648" i="14"/>
  <c r="J647" i="14"/>
  <c r="J646" i="14"/>
  <c r="J645" i="14"/>
  <c r="J644" i="14"/>
  <c r="J643" i="14"/>
  <c r="J642" i="14"/>
  <c r="J641" i="14"/>
  <c r="J640" i="14"/>
  <c r="J639" i="14"/>
  <c r="J638" i="14"/>
  <c r="J637" i="14"/>
  <c r="J636" i="14"/>
  <c r="J635" i="14"/>
  <c r="J634" i="14"/>
  <c r="J633" i="14"/>
  <c r="J632" i="14"/>
  <c r="J631" i="14"/>
  <c r="J630" i="14"/>
  <c r="J629" i="14"/>
  <c r="J628" i="14"/>
  <c r="J627" i="14"/>
  <c r="J626" i="14"/>
  <c r="J625" i="14"/>
  <c r="J624" i="14"/>
  <c r="J623" i="14"/>
  <c r="J622" i="14"/>
  <c r="J621" i="14"/>
  <c r="J620" i="14"/>
  <c r="J619" i="14"/>
  <c r="J618" i="14"/>
  <c r="J617" i="14"/>
  <c r="J616" i="14"/>
  <c r="J615" i="14"/>
  <c r="J614" i="14"/>
  <c r="J613" i="14"/>
  <c r="J612" i="14"/>
  <c r="J611" i="14"/>
  <c r="J610" i="14"/>
  <c r="J609" i="14"/>
  <c r="J608" i="14"/>
  <c r="J607" i="14"/>
  <c r="J606" i="14"/>
  <c r="J605" i="14"/>
  <c r="J604" i="14"/>
  <c r="J603" i="14"/>
  <c r="J602" i="14"/>
  <c r="J601" i="14"/>
  <c r="J600" i="14"/>
  <c r="J599" i="14"/>
  <c r="J598" i="14"/>
  <c r="J597" i="14"/>
  <c r="J596" i="14"/>
  <c r="J595" i="14"/>
  <c r="J594" i="14"/>
  <c r="J593" i="14"/>
  <c r="J592" i="14"/>
  <c r="J591" i="14"/>
  <c r="J590" i="14"/>
  <c r="J589" i="14"/>
  <c r="J588" i="14"/>
  <c r="J587" i="14"/>
  <c r="J586" i="14"/>
  <c r="J585" i="14"/>
  <c r="J584" i="14"/>
  <c r="J583" i="14"/>
  <c r="J582" i="14"/>
  <c r="J581" i="14"/>
  <c r="J580" i="14"/>
  <c r="J579" i="14"/>
  <c r="J578" i="14"/>
  <c r="J577" i="14"/>
  <c r="J576" i="14"/>
  <c r="J575" i="14"/>
  <c r="J574" i="14"/>
  <c r="J573" i="14"/>
  <c r="J572" i="14"/>
  <c r="J571" i="14"/>
  <c r="J570" i="14"/>
  <c r="J569" i="14"/>
  <c r="J568" i="14"/>
  <c r="J567" i="14"/>
  <c r="J566" i="14"/>
  <c r="J565" i="14"/>
  <c r="J564" i="14"/>
  <c r="J563" i="14"/>
  <c r="J562" i="14"/>
  <c r="J561" i="14"/>
  <c r="J560" i="14"/>
  <c r="J559" i="14"/>
  <c r="J558" i="14"/>
  <c r="J557" i="14"/>
  <c r="J556" i="14"/>
  <c r="J555" i="14"/>
  <c r="J554" i="14"/>
  <c r="J553" i="14"/>
  <c r="J552" i="14"/>
  <c r="J551" i="14"/>
  <c r="J550" i="14"/>
  <c r="J549" i="14"/>
  <c r="J548" i="14"/>
  <c r="J547" i="14"/>
  <c r="J546" i="14"/>
  <c r="J545" i="14"/>
  <c r="J544" i="14"/>
  <c r="J543" i="14"/>
  <c r="J542" i="14"/>
  <c r="J541" i="14"/>
  <c r="J540" i="14"/>
  <c r="J539" i="14"/>
  <c r="J538" i="14"/>
  <c r="J537" i="14"/>
  <c r="J536" i="14"/>
  <c r="J535" i="14"/>
  <c r="J534" i="14"/>
  <c r="J533" i="14"/>
  <c r="J532" i="14"/>
  <c r="J531" i="14"/>
  <c r="J530" i="14"/>
  <c r="J529" i="14"/>
  <c r="J528" i="14"/>
  <c r="J527" i="14"/>
  <c r="J526" i="14"/>
  <c r="J525" i="14"/>
  <c r="J524" i="14"/>
  <c r="J523" i="14"/>
  <c r="J522" i="14"/>
  <c r="J521" i="14"/>
  <c r="J520" i="14"/>
  <c r="J519" i="14"/>
  <c r="J518" i="14"/>
  <c r="J517" i="14"/>
  <c r="J516" i="14"/>
  <c r="J515" i="14"/>
  <c r="J514" i="14"/>
  <c r="J513" i="14"/>
  <c r="J512" i="14"/>
  <c r="J511" i="14"/>
  <c r="J510" i="14"/>
  <c r="J509" i="14"/>
  <c r="J508" i="14"/>
  <c r="J507" i="14"/>
  <c r="J506" i="14"/>
  <c r="J505" i="14"/>
  <c r="J504" i="14"/>
  <c r="J503" i="14"/>
  <c r="J502" i="14"/>
  <c r="J501" i="14"/>
  <c r="J500" i="14"/>
  <c r="J499" i="14"/>
  <c r="J498" i="14"/>
  <c r="J497" i="14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9" i="14" s="1"/>
  <c r="J1001" i="13"/>
  <c r="J1000" i="13"/>
  <c r="J999" i="13"/>
  <c r="J998" i="13"/>
  <c r="J997" i="13"/>
  <c r="J996" i="13"/>
  <c r="J995" i="13"/>
  <c r="J994" i="13"/>
  <c r="J993" i="13"/>
  <c r="J992" i="13"/>
  <c r="J991" i="13"/>
  <c r="J990" i="13"/>
  <c r="J989" i="13"/>
  <c r="J988" i="13"/>
  <c r="J987" i="13"/>
  <c r="J986" i="13"/>
  <c r="J985" i="13"/>
  <c r="J984" i="13"/>
  <c r="J983" i="13"/>
  <c r="J982" i="13"/>
  <c r="J981" i="13"/>
  <c r="J980" i="13"/>
  <c r="J979" i="13"/>
  <c r="J978" i="13"/>
  <c r="J977" i="13"/>
  <c r="J976" i="13"/>
  <c r="J975" i="13"/>
  <c r="J974" i="13"/>
  <c r="J973" i="13"/>
  <c r="J972" i="13"/>
  <c r="J971" i="13"/>
  <c r="J970" i="13"/>
  <c r="J969" i="13"/>
  <c r="J968" i="13"/>
  <c r="J967" i="13"/>
  <c r="J966" i="13"/>
  <c r="J965" i="13"/>
  <c r="J964" i="13"/>
  <c r="J963" i="13"/>
  <c r="J962" i="13"/>
  <c r="J961" i="13"/>
  <c r="J960" i="13"/>
  <c r="J959" i="13"/>
  <c r="J958" i="13"/>
  <c r="J957" i="13"/>
  <c r="J956" i="13"/>
  <c r="J955" i="13"/>
  <c r="J954" i="13"/>
  <c r="J953" i="13"/>
  <c r="J952" i="13"/>
  <c r="J951" i="13"/>
  <c r="J950" i="13"/>
  <c r="J949" i="13"/>
  <c r="J948" i="13"/>
  <c r="J947" i="13"/>
  <c r="J946" i="13"/>
  <c r="J945" i="13"/>
  <c r="J944" i="13"/>
  <c r="J943" i="13"/>
  <c r="J942" i="13"/>
  <c r="J941" i="13"/>
  <c r="J940" i="13"/>
  <c r="J939" i="13"/>
  <c r="J938" i="13"/>
  <c r="J937" i="13"/>
  <c r="J936" i="13"/>
  <c r="J935" i="13"/>
  <c r="J934" i="13"/>
  <c r="J933" i="13"/>
  <c r="J932" i="13"/>
  <c r="J931" i="13"/>
  <c r="J930" i="13"/>
  <c r="J929" i="13"/>
  <c r="J928" i="13"/>
  <c r="J927" i="13"/>
  <c r="J926" i="13"/>
  <c r="J925" i="13"/>
  <c r="J924" i="13"/>
  <c r="J923" i="13"/>
  <c r="J922" i="13"/>
  <c r="J921" i="13"/>
  <c r="J920" i="13"/>
  <c r="J919" i="13"/>
  <c r="J918" i="13"/>
  <c r="J917" i="13"/>
  <c r="J916" i="13"/>
  <c r="J915" i="13"/>
  <c r="J914" i="13"/>
  <c r="J913" i="13"/>
  <c r="J912" i="13"/>
  <c r="J911" i="13"/>
  <c r="J910" i="13"/>
  <c r="J909" i="13"/>
  <c r="J908" i="13"/>
  <c r="J907" i="13"/>
  <c r="J906" i="13"/>
  <c r="J905" i="13"/>
  <c r="J904" i="13"/>
  <c r="J903" i="13"/>
  <c r="J902" i="13"/>
  <c r="J901" i="13"/>
  <c r="J900" i="13"/>
  <c r="J899" i="13"/>
  <c r="J898" i="13"/>
  <c r="J897" i="13"/>
  <c r="J896" i="13"/>
  <c r="J895" i="13"/>
  <c r="J894" i="13"/>
  <c r="J893" i="13"/>
  <c r="J892" i="13"/>
  <c r="J891" i="13"/>
  <c r="J890" i="13"/>
  <c r="J889" i="13"/>
  <c r="J888" i="13"/>
  <c r="J887" i="13"/>
  <c r="J886" i="13"/>
  <c r="J885" i="13"/>
  <c r="J884" i="13"/>
  <c r="J883" i="13"/>
  <c r="J882" i="13"/>
  <c r="J881" i="13"/>
  <c r="J880" i="13"/>
  <c r="J879" i="13"/>
  <c r="J878" i="13"/>
  <c r="J877" i="13"/>
  <c r="J876" i="13"/>
  <c r="J875" i="13"/>
  <c r="J874" i="13"/>
  <c r="J873" i="13"/>
  <c r="J872" i="13"/>
  <c r="J871" i="13"/>
  <c r="J870" i="13"/>
  <c r="J869" i="13"/>
  <c r="J868" i="13"/>
  <c r="J867" i="13"/>
  <c r="J866" i="13"/>
  <c r="J865" i="13"/>
  <c r="J864" i="13"/>
  <c r="J863" i="13"/>
  <c r="J862" i="13"/>
  <c r="J861" i="13"/>
  <c r="J860" i="13"/>
  <c r="J859" i="13"/>
  <c r="J858" i="13"/>
  <c r="J857" i="13"/>
  <c r="J856" i="13"/>
  <c r="J855" i="13"/>
  <c r="J854" i="13"/>
  <c r="J853" i="13"/>
  <c r="J852" i="13"/>
  <c r="J851" i="13"/>
  <c r="J850" i="13"/>
  <c r="J849" i="13"/>
  <c r="J848" i="13"/>
  <c r="J847" i="13"/>
  <c r="J846" i="13"/>
  <c r="J845" i="13"/>
  <c r="J844" i="13"/>
  <c r="J843" i="13"/>
  <c r="J842" i="13"/>
  <c r="J841" i="13"/>
  <c r="J840" i="13"/>
  <c r="J839" i="13"/>
  <c r="J838" i="13"/>
  <c r="J837" i="13"/>
  <c r="J836" i="13"/>
  <c r="J835" i="13"/>
  <c r="J834" i="13"/>
  <c r="J833" i="13"/>
  <c r="J832" i="13"/>
  <c r="J831" i="13"/>
  <c r="J830" i="13"/>
  <c r="J829" i="13"/>
  <c r="J828" i="13"/>
  <c r="J827" i="13"/>
  <c r="J826" i="13"/>
  <c r="J825" i="13"/>
  <c r="J824" i="13"/>
  <c r="J823" i="13"/>
  <c r="J822" i="13"/>
  <c r="J821" i="13"/>
  <c r="J820" i="13"/>
  <c r="J819" i="13"/>
  <c r="J818" i="13"/>
  <c r="J817" i="13"/>
  <c r="J816" i="13"/>
  <c r="J815" i="13"/>
  <c r="J814" i="13"/>
  <c r="J813" i="13"/>
  <c r="J812" i="13"/>
  <c r="J811" i="13"/>
  <c r="J810" i="13"/>
  <c r="J809" i="13"/>
  <c r="J808" i="13"/>
  <c r="J807" i="13"/>
  <c r="J806" i="13"/>
  <c r="J805" i="13"/>
  <c r="J804" i="13"/>
  <c r="J803" i="13"/>
  <c r="J802" i="13"/>
  <c r="J801" i="13"/>
  <c r="J800" i="13"/>
  <c r="J799" i="13"/>
  <c r="J798" i="13"/>
  <c r="J797" i="13"/>
  <c r="J796" i="13"/>
  <c r="J795" i="13"/>
  <c r="J794" i="13"/>
  <c r="J793" i="13"/>
  <c r="J792" i="13"/>
  <c r="J791" i="13"/>
  <c r="J790" i="13"/>
  <c r="J789" i="13"/>
  <c r="J788" i="13"/>
  <c r="J787" i="13"/>
  <c r="J786" i="13"/>
  <c r="J785" i="13"/>
  <c r="J784" i="13"/>
  <c r="J783" i="13"/>
  <c r="J782" i="13"/>
  <c r="J781" i="13"/>
  <c r="J780" i="13"/>
  <c r="J779" i="13"/>
  <c r="J778" i="13"/>
  <c r="J777" i="13"/>
  <c r="J776" i="13"/>
  <c r="J775" i="13"/>
  <c r="J774" i="13"/>
  <c r="J773" i="13"/>
  <c r="J772" i="13"/>
  <c r="J771" i="13"/>
  <c r="J770" i="13"/>
  <c r="J769" i="13"/>
  <c r="J768" i="13"/>
  <c r="J767" i="13"/>
  <c r="J766" i="13"/>
  <c r="J765" i="13"/>
  <c r="J764" i="13"/>
  <c r="J763" i="13"/>
  <c r="J762" i="13"/>
  <c r="J761" i="13"/>
  <c r="J760" i="13"/>
  <c r="J759" i="13"/>
  <c r="J758" i="13"/>
  <c r="J757" i="13"/>
  <c r="J756" i="13"/>
  <c r="J755" i="13"/>
  <c r="J754" i="13"/>
  <c r="J753" i="13"/>
  <c r="J752" i="13"/>
  <c r="J751" i="13"/>
  <c r="J750" i="13"/>
  <c r="J749" i="13"/>
  <c r="J748" i="13"/>
  <c r="J747" i="13"/>
  <c r="J746" i="13"/>
  <c r="J745" i="13"/>
  <c r="J744" i="13"/>
  <c r="J743" i="13"/>
  <c r="J742" i="13"/>
  <c r="J741" i="13"/>
  <c r="J740" i="13"/>
  <c r="J739" i="13"/>
  <c r="J738" i="13"/>
  <c r="J737" i="13"/>
  <c r="J736" i="13"/>
  <c r="J735" i="13"/>
  <c r="J734" i="13"/>
  <c r="J733" i="13"/>
  <c r="J732" i="13"/>
  <c r="J731" i="13"/>
  <c r="J730" i="13"/>
  <c r="J729" i="13"/>
  <c r="J728" i="13"/>
  <c r="J727" i="13"/>
  <c r="J726" i="13"/>
  <c r="J725" i="13"/>
  <c r="J724" i="13"/>
  <c r="J723" i="13"/>
  <c r="J722" i="13"/>
  <c r="J721" i="13"/>
  <c r="J720" i="13"/>
  <c r="J719" i="13"/>
  <c r="J718" i="13"/>
  <c r="J717" i="13"/>
  <c r="J716" i="13"/>
  <c r="J715" i="13"/>
  <c r="J714" i="13"/>
  <c r="J713" i="13"/>
  <c r="J712" i="13"/>
  <c r="J711" i="13"/>
  <c r="J710" i="13"/>
  <c r="J709" i="13"/>
  <c r="J708" i="13"/>
  <c r="J707" i="13"/>
  <c r="J706" i="13"/>
  <c r="J705" i="13"/>
  <c r="J704" i="13"/>
  <c r="J703" i="13"/>
  <c r="J702" i="13"/>
  <c r="J701" i="13"/>
  <c r="J700" i="13"/>
  <c r="J699" i="13"/>
  <c r="J698" i="13"/>
  <c r="J697" i="13"/>
  <c r="J696" i="13"/>
  <c r="J695" i="13"/>
  <c r="J694" i="13"/>
  <c r="J693" i="13"/>
  <c r="J692" i="13"/>
  <c r="J691" i="13"/>
  <c r="J690" i="13"/>
  <c r="J689" i="13"/>
  <c r="J688" i="13"/>
  <c r="J687" i="13"/>
  <c r="J686" i="13"/>
  <c r="J685" i="13"/>
  <c r="J684" i="13"/>
  <c r="J683" i="13"/>
  <c r="J682" i="13"/>
  <c r="J681" i="13"/>
  <c r="J680" i="13"/>
  <c r="J679" i="13"/>
  <c r="J678" i="13"/>
  <c r="J677" i="13"/>
  <c r="J676" i="13"/>
  <c r="J675" i="13"/>
  <c r="J674" i="13"/>
  <c r="J673" i="13"/>
  <c r="J672" i="13"/>
  <c r="J671" i="13"/>
  <c r="J670" i="13"/>
  <c r="J669" i="13"/>
  <c r="J668" i="13"/>
  <c r="J667" i="13"/>
  <c r="J666" i="13"/>
  <c r="J665" i="13"/>
  <c r="J664" i="13"/>
  <c r="J663" i="13"/>
  <c r="J662" i="13"/>
  <c r="J661" i="13"/>
  <c r="J660" i="13"/>
  <c r="J659" i="13"/>
  <c r="J658" i="13"/>
  <c r="J657" i="13"/>
  <c r="J656" i="13"/>
  <c r="J655" i="13"/>
  <c r="J654" i="13"/>
  <c r="J653" i="13"/>
  <c r="J652" i="13"/>
  <c r="J651" i="13"/>
  <c r="J650" i="13"/>
  <c r="J649" i="13"/>
  <c r="J648" i="13"/>
  <c r="J647" i="13"/>
  <c r="J646" i="13"/>
  <c r="J645" i="13"/>
  <c r="J644" i="13"/>
  <c r="J643" i="13"/>
  <c r="J642" i="13"/>
  <c r="J641" i="13"/>
  <c r="J640" i="13"/>
  <c r="J639" i="13"/>
  <c r="J638" i="13"/>
  <c r="J637" i="13"/>
  <c r="J636" i="13"/>
  <c r="J635" i="13"/>
  <c r="J634" i="13"/>
  <c r="J633" i="13"/>
  <c r="J632" i="13"/>
  <c r="J631" i="13"/>
  <c r="J630" i="13"/>
  <c r="J629" i="13"/>
  <c r="J628" i="13"/>
  <c r="J627" i="13"/>
  <c r="J626" i="13"/>
  <c r="J625" i="13"/>
  <c r="J624" i="13"/>
  <c r="J623" i="13"/>
  <c r="J622" i="13"/>
  <c r="J621" i="13"/>
  <c r="J620" i="13"/>
  <c r="J619" i="13"/>
  <c r="J618" i="13"/>
  <c r="J617" i="13"/>
  <c r="J616" i="13"/>
  <c r="J615" i="13"/>
  <c r="J614" i="13"/>
  <c r="J613" i="13"/>
  <c r="J612" i="13"/>
  <c r="J611" i="13"/>
  <c r="J610" i="13"/>
  <c r="J609" i="13"/>
  <c r="J608" i="13"/>
  <c r="J607" i="13"/>
  <c r="J606" i="13"/>
  <c r="J605" i="13"/>
  <c r="J604" i="13"/>
  <c r="J603" i="13"/>
  <c r="J602" i="13"/>
  <c r="J601" i="13"/>
  <c r="J600" i="13"/>
  <c r="J599" i="13"/>
  <c r="J598" i="13"/>
  <c r="J597" i="13"/>
  <c r="J596" i="13"/>
  <c r="J595" i="13"/>
  <c r="J594" i="13"/>
  <c r="J593" i="13"/>
  <c r="J592" i="13"/>
  <c r="J591" i="13"/>
  <c r="J590" i="13"/>
  <c r="J589" i="13"/>
  <c r="J588" i="13"/>
  <c r="J587" i="13"/>
  <c r="J586" i="13"/>
  <c r="J585" i="13"/>
  <c r="J584" i="13"/>
  <c r="J583" i="13"/>
  <c r="J582" i="13"/>
  <c r="J581" i="13"/>
  <c r="J580" i="13"/>
  <c r="J579" i="13"/>
  <c r="J578" i="13"/>
  <c r="J577" i="13"/>
  <c r="J576" i="13"/>
  <c r="J575" i="13"/>
  <c r="J574" i="13"/>
  <c r="J573" i="13"/>
  <c r="J572" i="13"/>
  <c r="J571" i="13"/>
  <c r="J570" i="13"/>
  <c r="J569" i="13"/>
  <c r="J568" i="13"/>
  <c r="J567" i="13"/>
  <c r="J566" i="13"/>
  <c r="J565" i="13"/>
  <c r="J564" i="13"/>
  <c r="J563" i="13"/>
  <c r="J562" i="13"/>
  <c r="J561" i="13"/>
  <c r="J560" i="13"/>
  <c r="J559" i="13"/>
  <c r="J558" i="13"/>
  <c r="J557" i="13"/>
  <c r="J556" i="13"/>
  <c r="J555" i="13"/>
  <c r="J554" i="13"/>
  <c r="J553" i="13"/>
  <c r="J552" i="13"/>
  <c r="J551" i="13"/>
  <c r="J550" i="13"/>
  <c r="J549" i="13"/>
  <c r="J548" i="13"/>
  <c r="J547" i="13"/>
  <c r="J546" i="13"/>
  <c r="J545" i="13"/>
  <c r="J544" i="13"/>
  <c r="J543" i="13"/>
  <c r="J542" i="13"/>
  <c r="J541" i="13"/>
  <c r="J540" i="13"/>
  <c r="J539" i="13"/>
  <c r="J538" i="13"/>
  <c r="J537" i="13"/>
  <c r="J536" i="13"/>
  <c r="J535" i="13"/>
  <c r="J534" i="13"/>
  <c r="J533" i="13"/>
  <c r="J532" i="13"/>
  <c r="J531" i="13"/>
  <c r="J530" i="13"/>
  <c r="J529" i="13"/>
  <c r="J528" i="13"/>
  <c r="J527" i="13"/>
  <c r="J526" i="13"/>
  <c r="J525" i="13"/>
  <c r="J524" i="13"/>
  <c r="J523" i="13"/>
  <c r="J522" i="13"/>
  <c r="J521" i="13"/>
  <c r="J520" i="13"/>
  <c r="J519" i="13"/>
  <c r="J518" i="13"/>
  <c r="J517" i="13"/>
  <c r="J516" i="13"/>
  <c r="J515" i="13"/>
  <c r="J514" i="13"/>
  <c r="J513" i="13"/>
  <c r="J512" i="13"/>
  <c r="J511" i="13"/>
  <c r="J510" i="13"/>
  <c r="J509" i="13"/>
  <c r="J508" i="13"/>
  <c r="J507" i="13"/>
  <c r="J506" i="13"/>
  <c r="J505" i="13"/>
  <c r="J504" i="13"/>
  <c r="J503" i="13"/>
  <c r="J502" i="13"/>
  <c r="J501" i="13"/>
  <c r="J500" i="13"/>
  <c r="J499" i="13"/>
  <c r="J498" i="13"/>
  <c r="J497" i="13"/>
  <c r="J496" i="13"/>
  <c r="J495" i="13"/>
  <c r="J494" i="13"/>
  <c r="J493" i="13"/>
  <c r="J492" i="13"/>
  <c r="J491" i="13"/>
  <c r="J490" i="13"/>
  <c r="J489" i="13"/>
  <c r="J488" i="13"/>
  <c r="J487" i="13"/>
  <c r="J486" i="13"/>
  <c r="J485" i="13"/>
  <c r="J484" i="13"/>
  <c r="J483" i="13"/>
  <c r="J482" i="13"/>
  <c r="J481" i="13"/>
  <c r="J480" i="13"/>
  <c r="J479" i="13"/>
  <c r="J478" i="13"/>
  <c r="J477" i="13"/>
  <c r="J476" i="13"/>
  <c r="J475" i="13"/>
  <c r="J474" i="13"/>
  <c r="J473" i="13"/>
  <c r="J472" i="13"/>
  <c r="J471" i="13"/>
  <c r="J470" i="13"/>
  <c r="J469" i="13"/>
  <c r="J468" i="13"/>
  <c r="J467" i="13"/>
  <c r="J466" i="13"/>
  <c r="J465" i="13"/>
  <c r="J464" i="13"/>
  <c r="J463" i="13"/>
  <c r="J462" i="13"/>
  <c r="J461" i="13"/>
  <c r="J460" i="13"/>
  <c r="J459" i="13"/>
  <c r="J458" i="13"/>
  <c r="J457" i="13"/>
  <c r="J456" i="13"/>
  <c r="J455" i="13"/>
  <c r="J454" i="13"/>
  <c r="J453" i="13"/>
  <c r="J452" i="13"/>
  <c r="J451" i="13"/>
  <c r="J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9" i="13" s="1"/>
  <c r="J1001" i="10"/>
  <c r="J1000" i="10"/>
  <c r="J999" i="10"/>
  <c r="J998" i="10"/>
  <c r="J997" i="10"/>
  <c r="J996" i="10"/>
  <c r="J995" i="10"/>
  <c r="J994" i="10"/>
  <c r="J993" i="10"/>
  <c r="J992" i="10"/>
  <c r="J991" i="10"/>
  <c r="J990" i="10"/>
  <c r="J989" i="10"/>
  <c r="J988" i="10"/>
  <c r="J987" i="10"/>
  <c r="J986" i="10"/>
  <c r="J985" i="10"/>
  <c r="J984" i="10"/>
  <c r="J983" i="10"/>
  <c r="J982" i="10"/>
  <c r="J981" i="10"/>
  <c r="J980" i="10"/>
  <c r="J979" i="10"/>
  <c r="J978" i="10"/>
  <c r="J977" i="10"/>
  <c r="J976" i="10"/>
  <c r="J975" i="10"/>
  <c r="J974" i="10"/>
  <c r="J973" i="10"/>
  <c r="J972" i="10"/>
  <c r="J971" i="10"/>
  <c r="J970" i="10"/>
  <c r="J969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J952" i="10"/>
  <c r="J951" i="10"/>
  <c r="J950" i="10"/>
  <c r="J949" i="10"/>
  <c r="J948" i="10"/>
  <c r="J947" i="10"/>
  <c r="J946" i="10"/>
  <c r="J945" i="10"/>
  <c r="J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J928" i="10"/>
  <c r="J927" i="10"/>
  <c r="J926" i="10"/>
  <c r="J925" i="10"/>
  <c r="J924" i="10"/>
  <c r="J923" i="10"/>
  <c r="J922" i="10"/>
  <c r="J921" i="10"/>
  <c r="J920" i="10"/>
  <c r="J919" i="10"/>
  <c r="J918" i="10"/>
  <c r="J917" i="10"/>
  <c r="J916" i="10"/>
  <c r="J915" i="10"/>
  <c r="J914" i="10"/>
  <c r="J913" i="10"/>
  <c r="J912" i="10"/>
  <c r="J911" i="10"/>
  <c r="J910" i="10"/>
  <c r="J909" i="10"/>
  <c r="J908" i="10"/>
  <c r="J907" i="10"/>
  <c r="J906" i="10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5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9" i="10" s="1"/>
  <c r="J1001" i="9"/>
  <c r="J1000" i="9"/>
  <c r="J999" i="9"/>
  <c r="J998" i="9"/>
  <c r="J997" i="9"/>
  <c r="J996" i="9"/>
  <c r="J995" i="9"/>
  <c r="J994" i="9"/>
  <c r="J993" i="9"/>
  <c r="J992" i="9"/>
  <c r="J991" i="9"/>
  <c r="J990" i="9"/>
  <c r="J989" i="9"/>
  <c r="J988" i="9"/>
  <c r="J987" i="9"/>
  <c r="J986" i="9"/>
  <c r="J985" i="9"/>
  <c r="J984" i="9"/>
  <c r="J983" i="9"/>
  <c r="J982" i="9"/>
  <c r="J981" i="9"/>
  <c r="J980" i="9"/>
  <c r="J979" i="9"/>
  <c r="J978" i="9"/>
  <c r="J977" i="9"/>
  <c r="J976" i="9"/>
  <c r="J975" i="9"/>
  <c r="J974" i="9"/>
  <c r="J973" i="9"/>
  <c r="J972" i="9"/>
  <c r="J971" i="9"/>
  <c r="J970" i="9"/>
  <c r="J969" i="9"/>
  <c r="J968" i="9"/>
  <c r="J967" i="9"/>
  <c r="J966" i="9"/>
  <c r="J965" i="9"/>
  <c r="J964" i="9"/>
  <c r="J963" i="9"/>
  <c r="J962" i="9"/>
  <c r="J961" i="9"/>
  <c r="J960" i="9"/>
  <c r="J959" i="9"/>
  <c r="J958" i="9"/>
  <c r="J957" i="9"/>
  <c r="J956" i="9"/>
  <c r="J955" i="9"/>
  <c r="J954" i="9"/>
  <c r="J953" i="9"/>
  <c r="J952" i="9"/>
  <c r="J951" i="9"/>
  <c r="J950" i="9"/>
  <c r="J949" i="9"/>
  <c r="J948" i="9"/>
  <c r="J947" i="9"/>
  <c r="J946" i="9"/>
  <c r="J945" i="9"/>
  <c r="J944" i="9"/>
  <c r="J943" i="9"/>
  <c r="J942" i="9"/>
  <c r="J941" i="9"/>
  <c r="J940" i="9"/>
  <c r="J939" i="9"/>
  <c r="J938" i="9"/>
  <c r="J937" i="9"/>
  <c r="J936" i="9"/>
  <c r="J935" i="9"/>
  <c r="J934" i="9"/>
  <c r="J933" i="9"/>
  <c r="J932" i="9"/>
  <c r="J931" i="9"/>
  <c r="J930" i="9"/>
  <c r="J929" i="9"/>
  <c r="J928" i="9"/>
  <c r="J927" i="9"/>
  <c r="J926" i="9"/>
  <c r="J925" i="9"/>
  <c r="J924" i="9"/>
  <c r="J923" i="9"/>
  <c r="J922" i="9"/>
  <c r="J921" i="9"/>
  <c r="J920" i="9"/>
  <c r="J919" i="9"/>
  <c r="J918" i="9"/>
  <c r="J917" i="9"/>
  <c r="J916" i="9"/>
  <c r="J915" i="9"/>
  <c r="J914" i="9"/>
  <c r="J913" i="9"/>
  <c r="J912" i="9"/>
  <c r="J911" i="9"/>
  <c r="J910" i="9"/>
  <c r="J909" i="9"/>
  <c r="J908" i="9"/>
  <c r="J907" i="9"/>
  <c r="J906" i="9"/>
  <c r="J905" i="9"/>
  <c r="J904" i="9"/>
  <c r="J903" i="9"/>
  <c r="J902" i="9"/>
  <c r="J901" i="9"/>
  <c r="J900" i="9"/>
  <c r="J899" i="9"/>
  <c r="J898" i="9"/>
  <c r="J897" i="9"/>
  <c r="J896" i="9"/>
  <c r="J895" i="9"/>
  <c r="J894" i="9"/>
  <c r="J893" i="9"/>
  <c r="J892" i="9"/>
  <c r="J891" i="9"/>
  <c r="J890" i="9"/>
  <c r="J889" i="9"/>
  <c r="J888" i="9"/>
  <c r="J887" i="9"/>
  <c r="J886" i="9"/>
  <c r="J885" i="9"/>
  <c r="J884" i="9"/>
  <c r="J883" i="9"/>
  <c r="J882" i="9"/>
  <c r="J881" i="9"/>
  <c r="J880" i="9"/>
  <c r="J879" i="9"/>
  <c r="J878" i="9"/>
  <c r="J877" i="9"/>
  <c r="J876" i="9"/>
  <c r="J875" i="9"/>
  <c r="J874" i="9"/>
  <c r="J873" i="9"/>
  <c r="J872" i="9"/>
  <c r="J871" i="9"/>
  <c r="J870" i="9"/>
  <c r="J869" i="9"/>
  <c r="J868" i="9"/>
  <c r="J867" i="9"/>
  <c r="J866" i="9"/>
  <c r="J865" i="9"/>
  <c r="J864" i="9"/>
  <c r="J863" i="9"/>
  <c r="J862" i="9"/>
  <c r="J861" i="9"/>
  <c r="J860" i="9"/>
  <c r="J859" i="9"/>
  <c r="J858" i="9"/>
  <c r="J857" i="9"/>
  <c r="J856" i="9"/>
  <c r="J855" i="9"/>
  <c r="J854" i="9"/>
  <c r="J853" i="9"/>
  <c r="J852" i="9"/>
  <c r="J851" i="9"/>
  <c r="J850" i="9"/>
  <c r="J849" i="9"/>
  <c r="J848" i="9"/>
  <c r="J847" i="9"/>
  <c r="J846" i="9"/>
  <c r="J845" i="9"/>
  <c r="J844" i="9"/>
  <c r="J843" i="9"/>
  <c r="J842" i="9"/>
  <c r="J841" i="9"/>
  <c r="J840" i="9"/>
  <c r="J839" i="9"/>
  <c r="J838" i="9"/>
  <c r="J837" i="9"/>
  <c r="J836" i="9"/>
  <c r="J835" i="9"/>
  <c r="J834" i="9"/>
  <c r="J833" i="9"/>
  <c r="J832" i="9"/>
  <c r="J831" i="9"/>
  <c r="J830" i="9"/>
  <c r="J829" i="9"/>
  <c r="J828" i="9"/>
  <c r="J827" i="9"/>
  <c r="J826" i="9"/>
  <c r="J825" i="9"/>
  <c r="J824" i="9"/>
  <c r="J823" i="9"/>
  <c r="J822" i="9"/>
  <c r="J821" i="9"/>
  <c r="J820" i="9"/>
  <c r="J819" i="9"/>
  <c r="J818" i="9"/>
  <c r="J817" i="9"/>
  <c r="J816" i="9"/>
  <c r="J815" i="9"/>
  <c r="J814" i="9"/>
  <c r="J813" i="9"/>
  <c r="J812" i="9"/>
  <c r="J811" i="9"/>
  <c r="J810" i="9"/>
  <c r="J809" i="9"/>
  <c r="J808" i="9"/>
  <c r="J807" i="9"/>
  <c r="J806" i="9"/>
  <c r="J805" i="9"/>
  <c r="J804" i="9"/>
  <c r="J803" i="9"/>
  <c r="J802" i="9"/>
  <c r="J801" i="9"/>
  <c r="J800" i="9"/>
  <c r="J799" i="9"/>
  <c r="J798" i="9"/>
  <c r="J797" i="9"/>
  <c r="J796" i="9"/>
  <c r="J795" i="9"/>
  <c r="J794" i="9"/>
  <c r="J793" i="9"/>
  <c r="J792" i="9"/>
  <c r="J791" i="9"/>
  <c r="J790" i="9"/>
  <c r="J789" i="9"/>
  <c r="J788" i="9"/>
  <c r="J787" i="9"/>
  <c r="J786" i="9"/>
  <c r="J785" i="9"/>
  <c r="J784" i="9"/>
  <c r="J783" i="9"/>
  <c r="J782" i="9"/>
  <c r="J781" i="9"/>
  <c r="J780" i="9"/>
  <c r="J779" i="9"/>
  <c r="J778" i="9"/>
  <c r="J777" i="9"/>
  <c r="J776" i="9"/>
  <c r="J775" i="9"/>
  <c r="J774" i="9"/>
  <c r="J773" i="9"/>
  <c r="J772" i="9"/>
  <c r="J771" i="9"/>
  <c r="J770" i="9"/>
  <c r="J769" i="9"/>
  <c r="J768" i="9"/>
  <c r="J767" i="9"/>
  <c r="J766" i="9"/>
  <c r="J765" i="9"/>
  <c r="J764" i="9"/>
  <c r="J763" i="9"/>
  <c r="J762" i="9"/>
  <c r="J761" i="9"/>
  <c r="J760" i="9"/>
  <c r="J759" i="9"/>
  <c r="J758" i="9"/>
  <c r="J757" i="9"/>
  <c r="J756" i="9"/>
  <c r="J755" i="9"/>
  <c r="J754" i="9"/>
  <c r="J753" i="9"/>
  <c r="J752" i="9"/>
  <c r="J751" i="9"/>
  <c r="J750" i="9"/>
  <c r="J749" i="9"/>
  <c r="J748" i="9"/>
  <c r="J747" i="9"/>
  <c r="J746" i="9"/>
  <c r="J745" i="9"/>
  <c r="J744" i="9"/>
  <c r="J743" i="9"/>
  <c r="J742" i="9"/>
  <c r="J741" i="9"/>
  <c r="J740" i="9"/>
  <c r="J739" i="9"/>
  <c r="J738" i="9"/>
  <c r="J737" i="9"/>
  <c r="J736" i="9"/>
  <c r="J735" i="9"/>
  <c r="J734" i="9"/>
  <c r="J733" i="9"/>
  <c r="J732" i="9"/>
  <c r="J731" i="9"/>
  <c r="J730" i="9"/>
  <c r="J729" i="9"/>
  <c r="J728" i="9"/>
  <c r="J727" i="9"/>
  <c r="J726" i="9"/>
  <c r="J725" i="9"/>
  <c r="J724" i="9"/>
  <c r="J723" i="9"/>
  <c r="J722" i="9"/>
  <c r="J721" i="9"/>
  <c r="J720" i="9"/>
  <c r="J719" i="9"/>
  <c r="J718" i="9"/>
  <c r="J717" i="9"/>
  <c r="J716" i="9"/>
  <c r="J715" i="9"/>
  <c r="J714" i="9"/>
  <c r="J713" i="9"/>
  <c r="J712" i="9"/>
  <c r="J711" i="9"/>
  <c r="J710" i="9"/>
  <c r="J709" i="9"/>
  <c r="J708" i="9"/>
  <c r="J707" i="9"/>
  <c r="J706" i="9"/>
  <c r="J705" i="9"/>
  <c r="J704" i="9"/>
  <c r="J703" i="9"/>
  <c r="J702" i="9"/>
  <c r="J701" i="9"/>
  <c r="J700" i="9"/>
  <c r="J699" i="9"/>
  <c r="J698" i="9"/>
  <c r="J697" i="9"/>
  <c r="J696" i="9"/>
  <c r="J695" i="9"/>
  <c r="J694" i="9"/>
  <c r="J693" i="9"/>
  <c r="J692" i="9"/>
  <c r="J691" i="9"/>
  <c r="J690" i="9"/>
  <c r="J689" i="9"/>
  <c r="J688" i="9"/>
  <c r="J687" i="9"/>
  <c r="J686" i="9"/>
  <c r="J685" i="9"/>
  <c r="J684" i="9"/>
  <c r="J683" i="9"/>
  <c r="J682" i="9"/>
  <c r="J681" i="9"/>
  <c r="J680" i="9"/>
  <c r="J679" i="9"/>
  <c r="J678" i="9"/>
  <c r="J677" i="9"/>
  <c r="J676" i="9"/>
  <c r="J675" i="9"/>
  <c r="J674" i="9"/>
  <c r="J673" i="9"/>
  <c r="J672" i="9"/>
  <c r="J671" i="9"/>
  <c r="J670" i="9"/>
  <c r="J669" i="9"/>
  <c r="J668" i="9"/>
  <c r="J667" i="9"/>
  <c r="J666" i="9"/>
  <c r="J665" i="9"/>
  <c r="J664" i="9"/>
  <c r="J663" i="9"/>
  <c r="J662" i="9"/>
  <c r="J661" i="9"/>
  <c r="J660" i="9"/>
  <c r="J659" i="9"/>
  <c r="J658" i="9"/>
  <c r="J657" i="9"/>
  <c r="J656" i="9"/>
  <c r="J655" i="9"/>
  <c r="J654" i="9"/>
  <c r="J653" i="9"/>
  <c r="J652" i="9"/>
  <c r="J651" i="9"/>
  <c r="J650" i="9"/>
  <c r="J649" i="9"/>
  <c r="J648" i="9"/>
  <c r="J647" i="9"/>
  <c r="J646" i="9"/>
  <c r="J645" i="9"/>
  <c r="J644" i="9"/>
  <c r="J643" i="9"/>
  <c r="J642" i="9"/>
  <c r="J641" i="9"/>
  <c r="J640" i="9"/>
  <c r="J639" i="9"/>
  <c r="J638" i="9"/>
  <c r="J637" i="9"/>
  <c r="J636" i="9"/>
  <c r="J635" i="9"/>
  <c r="J634" i="9"/>
  <c r="J633" i="9"/>
  <c r="J632" i="9"/>
  <c r="J631" i="9"/>
  <c r="J630" i="9"/>
  <c r="J629" i="9"/>
  <c r="J628" i="9"/>
  <c r="J627" i="9"/>
  <c r="J626" i="9"/>
  <c r="J625" i="9"/>
  <c r="J624" i="9"/>
  <c r="J623" i="9"/>
  <c r="J622" i="9"/>
  <c r="J621" i="9"/>
  <c r="J620" i="9"/>
  <c r="J619" i="9"/>
  <c r="J618" i="9"/>
  <c r="J617" i="9"/>
  <c r="J616" i="9"/>
  <c r="J615" i="9"/>
  <c r="J614" i="9"/>
  <c r="J613" i="9"/>
  <c r="J612" i="9"/>
  <c r="J611" i="9"/>
  <c r="J610" i="9"/>
  <c r="J609" i="9"/>
  <c r="J608" i="9"/>
  <c r="J607" i="9"/>
  <c r="J606" i="9"/>
  <c r="J605" i="9"/>
  <c r="J604" i="9"/>
  <c r="J603" i="9"/>
  <c r="J602" i="9"/>
  <c r="J601" i="9"/>
  <c r="J600" i="9"/>
  <c r="J599" i="9"/>
  <c r="J598" i="9"/>
  <c r="J597" i="9"/>
  <c r="J596" i="9"/>
  <c r="J595" i="9"/>
  <c r="J594" i="9"/>
  <c r="J593" i="9"/>
  <c r="J592" i="9"/>
  <c r="J591" i="9"/>
  <c r="J590" i="9"/>
  <c r="J589" i="9"/>
  <c r="J588" i="9"/>
  <c r="J587" i="9"/>
  <c r="J586" i="9"/>
  <c r="J585" i="9"/>
  <c r="J584" i="9"/>
  <c r="J583" i="9"/>
  <c r="J582" i="9"/>
  <c r="J581" i="9"/>
  <c r="J580" i="9"/>
  <c r="J579" i="9"/>
  <c r="J578" i="9"/>
  <c r="J577" i="9"/>
  <c r="J576" i="9"/>
  <c r="J575" i="9"/>
  <c r="J574" i="9"/>
  <c r="J573" i="9"/>
  <c r="J572" i="9"/>
  <c r="J571" i="9"/>
  <c r="J570" i="9"/>
  <c r="J569" i="9"/>
  <c r="J568" i="9"/>
  <c r="J567" i="9"/>
  <c r="J566" i="9"/>
  <c r="J565" i="9"/>
  <c r="J564" i="9"/>
  <c r="J563" i="9"/>
  <c r="J562" i="9"/>
  <c r="J561" i="9"/>
  <c r="J560" i="9"/>
  <c r="J559" i="9"/>
  <c r="J558" i="9"/>
  <c r="J557" i="9"/>
  <c r="J556" i="9"/>
  <c r="J555" i="9"/>
  <c r="J554" i="9"/>
  <c r="J553" i="9"/>
  <c r="J552" i="9"/>
  <c r="J551" i="9"/>
  <c r="J550" i="9"/>
  <c r="J549" i="9"/>
  <c r="J548" i="9"/>
  <c r="J547" i="9"/>
  <c r="J546" i="9"/>
  <c r="J545" i="9"/>
  <c r="J544" i="9"/>
  <c r="J543" i="9"/>
  <c r="J542" i="9"/>
  <c r="J541" i="9"/>
  <c r="J540" i="9"/>
  <c r="J539" i="9"/>
  <c r="J538" i="9"/>
  <c r="J537" i="9"/>
  <c r="J536" i="9"/>
  <c r="J535" i="9"/>
  <c r="J534" i="9"/>
  <c r="J533" i="9"/>
  <c r="J532" i="9"/>
  <c r="J531" i="9"/>
  <c r="J530" i="9"/>
  <c r="J529" i="9"/>
  <c r="J528" i="9"/>
  <c r="J527" i="9"/>
  <c r="J526" i="9"/>
  <c r="J525" i="9"/>
  <c r="J524" i="9"/>
  <c r="J523" i="9"/>
  <c r="J522" i="9"/>
  <c r="J521" i="9"/>
  <c r="J520" i="9"/>
  <c r="J519" i="9"/>
  <c r="J518" i="9"/>
  <c r="J517" i="9"/>
  <c r="J516" i="9"/>
  <c r="J515" i="9"/>
  <c r="J514" i="9"/>
  <c r="J513" i="9"/>
  <c r="J512" i="9"/>
  <c r="J511" i="9"/>
  <c r="J510" i="9"/>
  <c r="J509" i="9"/>
  <c r="J508" i="9"/>
  <c r="J507" i="9"/>
  <c r="J506" i="9"/>
  <c r="J505" i="9"/>
  <c r="J504" i="9"/>
  <c r="J503" i="9"/>
  <c r="J502" i="9"/>
  <c r="J501" i="9"/>
  <c r="J500" i="9"/>
  <c r="J499" i="9"/>
  <c r="J498" i="9"/>
  <c r="J497" i="9"/>
  <c r="J496" i="9"/>
  <c r="J495" i="9"/>
  <c r="J494" i="9"/>
  <c r="J493" i="9"/>
  <c r="J492" i="9"/>
  <c r="J491" i="9"/>
  <c r="J490" i="9"/>
  <c r="J489" i="9"/>
  <c r="J488" i="9"/>
  <c r="J487" i="9"/>
  <c r="J486" i="9"/>
  <c r="J485" i="9"/>
  <c r="J484" i="9"/>
  <c r="J483" i="9"/>
  <c r="J482" i="9"/>
  <c r="J481" i="9"/>
  <c r="J480" i="9"/>
  <c r="J479" i="9"/>
  <c r="J478" i="9"/>
  <c r="J477" i="9"/>
  <c r="J476" i="9"/>
  <c r="J475" i="9"/>
  <c r="J474" i="9"/>
  <c r="J473" i="9"/>
  <c r="J472" i="9"/>
  <c r="J471" i="9"/>
  <c r="J470" i="9"/>
  <c r="J469" i="9"/>
  <c r="J468" i="9"/>
  <c r="J467" i="9"/>
  <c r="J466" i="9"/>
  <c r="J465" i="9"/>
  <c r="J464" i="9"/>
  <c r="J463" i="9"/>
  <c r="J462" i="9"/>
  <c r="J461" i="9"/>
  <c r="J460" i="9"/>
  <c r="J459" i="9"/>
  <c r="J458" i="9"/>
  <c r="J457" i="9"/>
  <c r="J456" i="9"/>
  <c r="J455" i="9"/>
  <c r="J454" i="9"/>
  <c r="J453" i="9"/>
  <c r="J452" i="9"/>
  <c r="J451" i="9"/>
  <c r="J450" i="9"/>
  <c r="J449" i="9"/>
  <c r="J448" i="9"/>
  <c r="J447" i="9"/>
  <c r="J446" i="9"/>
  <c r="J445" i="9"/>
  <c r="J444" i="9"/>
  <c r="J443" i="9"/>
  <c r="J442" i="9"/>
  <c r="J441" i="9"/>
  <c r="J440" i="9"/>
  <c r="J439" i="9"/>
  <c r="J438" i="9"/>
  <c r="J437" i="9"/>
  <c r="J436" i="9"/>
  <c r="J435" i="9"/>
  <c r="J434" i="9"/>
  <c r="J433" i="9"/>
  <c r="J432" i="9"/>
  <c r="J431" i="9"/>
  <c r="J430" i="9"/>
  <c r="J429" i="9"/>
  <c r="J428" i="9"/>
  <c r="J427" i="9"/>
  <c r="J426" i="9"/>
  <c r="J425" i="9"/>
  <c r="J424" i="9"/>
  <c r="J423" i="9"/>
  <c r="J422" i="9"/>
  <c r="J421" i="9"/>
  <c r="J420" i="9"/>
  <c r="J419" i="9"/>
  <c r="J418" i="9"/>
  <c r="J417" i="9"/>
  <c r="J416" i="9"/>
  <c r="J415" i="9"/>
  <c r="J414" i="9"/>
  <c r="J413" i="9"/>
  <c r="J412" i="9"/>
  <c r="J411" i="9"/>
  <c r="J410" i="9"/>
  <c r="J409" i="9"/>
  <c r="J408" i="9"/>
  <c r="J407" i="9"/>
  <c r="J406" i="9"/>
  <c r="J405" i="9"/>
  <c r="J404" i="9"/>
  <c r="J403" i="9"/>
  <c r="J402" i="9"/>
  <c r="J401" i="9"/>
  <c r="J400" i="9"/>
  <c r="J399" i="9"/>
  <c r="J398" i="9"/>
  <c r="J397" i="9"/>
  <c r="J396" i="9"/>
  <c r="J395" i="9"/>
  <c r="J394" i="9"/>
  <c r="J393" i="9"/>
  <c r="J392" i="9"/>
  <c r="J391" i="9"/>
  <c r="J390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351" i="9"/>
  <c r="J350" i="9"/>
  <c r="J349" i="9"/>
  <c r="J348" i="9"/>
  <c r="J347" i="9"/>
  <c r="J346" i="9"/>
  <c r="J345" i="9"/>
  <c r="J344" i="9"/>
  <c r="J343" i="9"/>
  <c r="J342" i="9"/>
  <c r="J341" i="9"/>
  <c r="J340" i="9"/>
  <c r="J339" i="9"/>
  <c r="J338" i="9"/>
  <c r="J337" i="9"/>
  <c r="J336" i="9"/>
  <c r="J335" i="9"/>
  <c r="J334" i="9"/>
  <c r="J333" i="9"/>
  <c r="J332" i="9"/>
  <c r="J331" i="9"/>
  <c r="J330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313" i="9"/>
  <c r="J312" i="9"/>
  <c r="J311" i="9"/>
  <c r="J310" i="9"/>
  <c r="J309" i="9"/>
  <c r="J308" i="9"/>
  <c r="J307" i="9"/>
  <c r="J306" i="9"/>
  <c r="J305" i="9"/>
  <c r="J304" i="9"/>
  <c r="J303" i="9"/>
  <c r="J302" i="9"/>
  <c r="J301" i="9"/>
  <c r="J300" i="9"/>
  <c r="J299" i="9"/>
  <c r="J298" i="9"/>
  <c r="J297" i="9"/>
  <c r="J296" i="9"/>
  <c r="J295" i="9"/>
  <c r="J294" i="9"/>
  <c r="J293" i="9"/>
  <c r="J292" i="9"/>
  <c r="J291" i="9"/>
  <c r="J290" i="9"/>
  <c r="J289" i="9"/>
  <c r="J288" i="9"/>
  <c r="J287" i="9"/>
  <c r="J286" i="9"/>
  <c r="J285" i="9"/>
  <c r="J284" i="9"/>
  <c r="J283" i="9"/>
  <c r="J282" i="9"/>
  <c r="J281" i="9"/>
  <c r="J280" i="9"/>
  <c r="J279" i="9"/>
  <c r="J278" i="9"/>
  <c r="J277" i="9"/>
  <c r="J276" i="9"/>
  <c r="J275" i="9"/>
  <c r="J274" i="9"/>
  <c r="J273" i="9"/>
  <c r="J272" i="9"/>
  <c r="J271" i="9"/>
  <c r="J270" i="9"/>
  <c r="J269" i="9"/>
  <c r="J268" i="9"/>
  <c r="J267" i="9"/>
  <c r="J266" i="9"/>
  <c r="J265" i="9"/>
  <c r="J264" i="9"/>
  <c r="J263" i="9"/>
  <c r="J262" i="9"/>
  <c r="J261" i="9"/>
  <c r="J260" i="9"/>
  <c r="J259" i="9"/>
  <c r="J258" i="9"/>
  <c r="J257" i="9"/>
  <c r="J256" i="9"/>
  <c r="J255" i="9"/>
  <c r="J254" i="9"/>
  <c r="J253" i="9"/>
  <c r="J252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236" i="9"/>
  <c r="J235" i="9"/>
  <c r="J234" i="9"/>
  <c r="J233" i="9"/>
  <c r="J232" i="9"/>
  <c r="J231" i="9"/>
  <c r="J230" i="9"/>
  <c r="J229" i="9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J178" i="9"/>
  <c r="J177" i="9"/>
  <c r="J176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9" i="9" s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9" i="5" l="1"/>
  <c r="J9" i="1"/>
  <c r="I1002" i="14"/>
  <c r="I1001" i="14"/>
  <c r="I1000" i="14"/>
  <c r="I999" i="14"/>
  <c r="I998" i="14"/>
  <c r="I997" i="14"/>
  <c r="I996" i="14"/>
  <c r="I995" i="14"/>
  <c r="I994" i="14"/>
  <c r="I993" i="14"/>
  <c r="I992" i="14"/>
  <c r="I991" i="14"/>
  <c r="I990" i="14"/>
  <c r="I989" i="14"/>
  <c r="I988" i="14"/>
  <c r="I987" i="14"/>
  <c r="I986" i="14"/>
  <c r="I985" i="14"/>
  <c r="I984" i="14"/>
  <c r="I983" i="14"/>
  <c r="I982" i="14"/>
  <c r="I981" i="14"/>
  <c r="I980" i="14"/>
  <c r="I979" i="14"/>
  <c r="I978" i="14"/>
  <c r="I977" i="14"/>
  <c r="I976" i="14"/>
  <c r="I975" i="14"/>
  <c r="I974" i="14"/>
  <c r="I973" i="14"/>
  <c r="I972" i="14"/>
  <c r="I971" i="14"/>
  <c r="I970" i="14"/>
  <c r="I969" i="14"/>
  <c r="I968" i="14"/>
  <c r="I967" i="14"/>
  <c r="I966" i="14"/>
  <c r="I965" i="14"/>
  <c r="I964" i="14"/>
  <c r="I963" i="14"/>
  <c r="I962" i="14"/>
  <c r="I961" i="14"/>
  <c r="I960" i="14"/>
  <c r="I959" i="14"/>
  <c r="I958" i="14"/>
  <c r="I957" i="14"/>
  <c r="I956" i="14"/>
  <c r="I955" i="14"/>
  <c r="I954" i="14"/>
  <c r="I953" i="14"/>
  <c r="I952" i="14"/>
  <c r="I951" i="14"/>
  <c r="I950" i="14"/>
  <c r="I949" i="14"/>
  <c r="I948" i="14"/>
  <c r="I947" i="14"/>
  <c r="I946" i="14"/>
  <c r="I945" i="14"/>
  <c r="I944" i="14"/>
  <c r="I943" i="14"/>
  <c r="I942" i="14"/>
  <c r="I941" i="14"/>
  <c r="I940" i="14"/>
  <c r="I939" i="14"/>
  <c r="I938" i="14"/>
  <c r="I937" i="14"/>
  <c r="I936" i="14"/>
  <c r="I935" i="14"/>
  <c r="I934" i="14"/>
  <c r="I933" i="14"/>
  <c r="I932" i="14"/>
  <c r="I931" i="14"/>
  <c r="I930" i="14"/>
  <c r="I929" i="14"/>
  <c r="I928" i="14"/>
  <c r="I927" i="14"/>
  <c r="I926" i="14"/>
  <c r="I925" i="14"/>
  <c r="I924" i="14"/>
  <c r="I923" i="14"/>
  <c r="I922" i="14"/>
  <c r="I921" i="14"/>
  <c r="I920" i="14"/>
  <c r="I919" i="14"/>
  <c r="I918" i="14"/>
  <c r="I917" i="14"/>
  <c r="I916" i="14"/>
  <c r="I915" i="14"/>
  <c r="I914" i="14"/>
  <c r="I913" i="14"/>
  <c r="I912" i="14"/>
  <c r="I911" i="14"/>
  <c r="I910" i="14"/>
  <c r="I909" i="14"/>
  <c r="I908" i="14"/>
  <c r="I907" i="14"/>
  <c r="I906" i="14"/>
  <c r="I905" i="14"/>
  <c r="I904" i="14"/>
  <c r="I903" i="14"/>
  <c r="I902" i="14"/>
  <c r="I901" i="14"/>
  <c r="I900" i="14"/>
  <c r="I899" i="14"/>
  <c r="I898" i="14"/>
  <c r="I897" i="14"/>
  <c r="I896" i="14"/>
  <c r="I895" i="14"/>
  <c r="I894" i="14"/>
  <c r="I893" i="14"/>
  <c r="I892" i="14"/>
  <c r="I891" i="14"/>
  <c r="I890" i="14"/>
  <c r="I889" i="14"/>
  <c r="I888" i="14"/>
  <c r="I887" i="14"/>
  <c r="I886" i="14"/>
  <c r="I885" i="14"/>
  <c r="I884" i="14"/>
  <c r="I883" i="14"/>
  <c r="I882" i="14"/>
  <c r="I881" i="14"/>
  <c r="I880" i="14"/>
  <c r="I879" i="14"/>
  <c r="I878" i="14"/>
  <c r="I877" i="14"/>
  <c r="I876" i="14"/>
  <c r="I875" i="14"/>
  <c r="I874" i="14"/>
  <c r="I873" i="14"/>
  <c r="I872" i="14"/>
  <c r="I871" i="14"/>
  <c r="I870" i="14"/>
  <c r="I869" i="14"/>
  <c r="I868" i="14"/>
  <c r="I867" i="14"/>
  <c r="I866" i="14"/>
  <c r="I865" i="14"/>
  <c r="I864" i="14"/>
  <c r="I863" i="14"/>
  <c r="I862" i="14"/>
  <c r="I861" i="14"/>
  <c r="I860" i="14"/>
  <c r="I859" i="14"/>
  <c r="I858" i="14"/>
  <c r="I857" i="14"/>
  <c r="I856" i="14"/>
  <c r="I855" i="14"/>
  <c r="I854" i="14"/>
  <c r="I853" i="14"/>
  <c r="I852" i="14"/>
  <c r="I851" i="14"/>
  <c r="I850" i="14"/>
  <c r="I849" i="14"/>
  <c r="I848" i="14"/>
  <c r="I847" i="14"/>
  <c r="I846" i="14"/>
  <c r="I845" i="14"/>
  <c r="I844" i="14"/>
  <c r="I843" i="14"/>
  <c r="I842" i="14"/>
  <c r="I841" i="14"/>
  <c r="I840" i="14"/>
  <c r="I839" i="14"/>
  <c r="I838" i="14"/>
  <c r="I837" i="14"/>
  <c r="I836" i="14"/>
  <c r="I835" i="14"/>
  <c r="I834" i="14"/>
  <c r="I833" i="14"/>
  <c r="I832" i="14"/>
  <c r="I831" i="14"/>
  <c r="I830" i="14"/>
  <c r="I829" i="14"/>
  <c r="I828" i="14"/>
  <c r="I827" i="14"/>
  <c r="I826" i="14"/>
  <c r="I825" i="14"/>
  <c r="I824" i="14"/>
  <c r="I823" i="14"/>
  <c r="I822" i="14"/>
  <c r="I821" i="14"/>
  <c r="I820" i="14"/>
  <c r="I819" i="14"/>
  <c r="I818" i="14"/>
  <c r="I817" i="14"/>
  <c r="I816" i="14"/>
  <c r="I815" i="14"/>
  <c r="I814" i="14"/>
  <c r="I813" i="14"/>
  <c r="I812" i="14"/>
  <c r="I811" i="14"/>
  <c r="I810" i="14"/>
  <c r="I809" i="14"/>
  <c r="I808" i="14"/>
  <c r="I807" i="14"/>
  <c r="I806" i="14"/>
  <c r="I805" i="14"/>
  <c r="I804" i="14"/>
  <c r="I803" i="14"/>
  <c r="I802" i="14"/>
  <c r="I801" i="14"/>
  <c r="I800" i="14"/>
  <c r="I799" i="14"/>
  <c r="I798" i="14"/>
  <c r="I797" i="14"/>
  <c r="I796" i="14"/>
  <c r="I795" i="14"/>
  <c r="I794" i="14"/>
  <c r="I793" i="14"/>
  <c r="I792" i="14"/>
  <c r="I791" i="14"/>
  <c r="I790" i="14"/>
  <c r="I789" i="14"/>
  <c r="I788" i="14"/>
  <c r="I787" i="14"/>
  <c r="I786" i="14"/>
  <c r="I785" i="14"/>
  <c r="I784" i="14"/>
  <c r="I783" i="14"/>
  <c r="I782" i="14"/>
  <c r="I781" i="14"/>
  <c r="I780" i="14"/>
  <c r="I779" i="14"/>
  <c r="I778" i="14"/>
  <c r="I777" i="14"/>
  <c r="I776" i="14"/>
  <c r="I775" i="14"/>
  <c r="I774" i="14"/>
  <c r="I773" i="14"/>
  <c r="I772" i="14"/>
  <c r="I771" i="14"/>
  <c r="I770" i="14"/>
  <c r="I769" i="14"/>
  <c r="I768" i="14"/>
  <c r="I767" i="14"/>
  <c r="I766" i="14"/>
  <c r="I765" i="14"/>
  <c r="I764" i="14"/>
  <c r="I763" i="14"/>
  <c r="I762" i="14"/>
  <c r="I761" i="14"/>
  <c r="I760" i="14"/>
  <c r="I759" i="14"/>
  <c r="I758" i="14"/>
  <c r="I757" i="14"/>
  <c r="I756" i="14"/>
  <c r="I755" i="14"/>
  <c r="I754" i="14"/>
  <c r="I753" i="14"/>
  <c r="I752" i="14"/>
  <c r="I751" i="14"/>
  <c r="I750" i="14"/>
  <c r="I749" i="14"/>
  <c r="I748" i="14"/>
  <c r="I747" i="14"/>
  <c r="I746" i="14"/>
  <c r="I745" i="14"/>
  <c r="I744" i="14"/>
  <c r="I743" i="14"/>
  <c r="I742" i="14"/>
  <c r="I741" i="14"/>
  <c r="I740" i="14"/>
  <c r="I739" i="14"/>
  <c r="I738" i="14"/>
  <c r="I737" i="14"/>
  <c r="I736" i="14"/>
  <c r="I735" i="14"/>
  <c r="I734" i="14"/>
  <c r="I733" i="14"/>
  <c r="I732" i="14"/>
  <c r="I731" i="14"/>
  <c r="I730" i="14"/>
  <c r="I729" i="14"/>
  <c r="I728" i="14"/>
  <c r="I727" i="14"/>
  <c r="I726" i="14"/>
  <c r="I725" i="14"/>
  <c r="I724" i="14"/>
  <c r="I723" i="14"/>
  <c r="I722" i="14"/>
  <c r="I721" i="14"/>
  <c r="I720" i="14"/>
  <c r="I719" i="14"/>
  <c r="I718" i="14"/>
  <c r="I717" i="14"/>
  <c r="I716" i="14"/>
  <c r="I715" i="14"/>
  <c r="I714" i="14"/>
  <c r="I713" i="14"/>
  <c r="I712" i="14"/>
  <c r="I711" i="14"/>
  <c r="I710" i="14"/>
  <c r="I709" i="14"/>
  <c r="I708" i="14"/>
  <c r="I707" i="14"/>
  <c r="I706" i="14"/>
  <c r="I705" i="14"/>
  <c r="I704" i="14"/>
  <c r="I703" i="14"/>
  <c r="I702" i="14"/>
  <c r="I701" i="14"/>
  <c r="I700" i="14"/>
  <c r="I699" i="14"/>
  <c r="I698" i="14"/>
  <c r="I697" i="14"/>
  <c r="I696" i="14"/>
  <c r="I695" i="14"/>
  <c r="I694" i="14"/>
  <c r="I693" i="14"/>
  <c r="I692" i="14"/>
  <c r="I691" i="14"/>
  <c r="I690" i="14"/>
  <c r="I689" i="14"/>
  <c r="I688" i="14"/>
  <c r="I687" i="14"/>
  <c r="I686" i="14"/>
  <c r="I685" i="14"/>
  <c r="I684" i="14"/>
  <c r="I683" i="14"/>
  <c r="I682" i="14"/>
  <c r="I681" i="14"/>
  <c r="I680" i="14"/>
  <c r="I679" i="14"/>
  <c r="I678" i="14"/>
  <c r="I677" i="14"/>
  <c r="I676" i="14"/>
  <c r="I675" i="14"/>
  <c r="I674" i="14"/>
  <c r="I673" i="14"/>
  <c r="I672" i="14"/>
  <c r="I671" i="14"/>
  <c r="I670" i="14"/>
  <c r="I669" i="14"/>
  <c r="I668" i="14"/>
  <c r="I667" i="14"/>
  <c r="I666" i="14"/>
  <c r="I665" i="14"/>
  <c r="I664" i="14"/>
  <c r="I663" i="14"/>
  <c r="I662" i="14"/>
  <c r="I661" i="14"/>
  <c r="I660" i="14"/>
  <c r="I659" i="14"/>
  <c r="I658" i="14"/>
  <c r="I657" i="14"/>
  <c r="I656" i="14"/>
  <c r="I655" i="14"/>
  <c r="I654" i="14"/>
  <c r="I653" i="14"/>
  <c r="I652" i="14"/>
  <c r="I651" i="14"/>
  <c r="I650" i="14"/>
  <c r="I649" i="14"/>
  <c r="I648" i="14"/>
  <c r="I647" i="14"/>
  <c r="I646" i="14"/>
  <c r="I645" i="14"/>
  <c r="I644" i="14"/>
  <c r="I643" i="14"/>
  <c r="I642" i="14"/>
  <c r="I641" i="14"/>
  <c r="I640" i="14"/>
  <c r="I639" i="14"/>
  <c r="I638" i="14"/>
  <c r="I637" i="14"/>
  <c r="I636" i="14"/>
  <c r="I635" i="14"/>
  <c r="I634" i="14"/>
  <c r="I633" i="14"/>
  <c r="I632" i="14"/>
  <c r="I631" i="14"/>
  <c r="I630" i="14"/>
  <c r="I629" i="14"/>
  <c r="I628" i="14"/>
  <c r="I627" i="14"/>
  <c r="I626" i="14"/>
  <c r="I625" i="14"/>
  <c r="I624" i="14"/>
  <c r="I623" i="14"/>
  <c r="I622" i="14"/>
  <c r="I621" i="14"/>
  <c r="I620" i="14"/>
  <c r="I619" i="14"/>
  <c r="I618" i="14"/>
  <c r="I617" i="14"/>
  <c r="I616" i="14"/>
  <c r="I615" i="14"/>
  <c r="I614" i="14"/>
  <c r="I613" i="14"/>
  <c r="I612" i="14"/>
  <c r="I611" i="14"/>
  <c r="I610" i="14"/>
  <c r="I609" i="14"/>
  <c r="I608" i="14"/>
  <c r="I607" i="14"/>
  <c r="I606" i="14"/>
  <c r="I605" i="14"/>
  <c r="I604" i="14"/>
  <c r="I603" i="14"/>
  <c r="I602" i="14"/>
  <c r="I601" i="14"/>
  <c r="I600" i="14"/>
  <c r="I599" i="14"/>
  <c r="I598" i="14"/>
  <c r="I597" i="14"/>
  <c r="I596" i="14"/>
  <c r="I595" i="14"/>
  <c r="I594" i="14"/>
  <c r="I593" i="14"/>
  <c r="I592" i="14"/>
  <c r="I591" i="14"/>
  <c r="I590" i="14"/>
  <c r="I589" i="14"/>
  <c r="I588" i="14"/>
  <c r="I587" i="14"/>
  <c r="I586" i="14"/>
  <c r="I585" i="14"/>
  <c r="I584" i="14"/>
  <c r="I583" i="14"/>
  <c r="I582" i="14"/>
  <c r="I581" i="14"/>
  <c r="I580" i="14"/>
  <c r="I579" i="14"/>
  <c r="I578" i="14"/>
  <c r="I577" i="14"/>
  <c r="I576" i="14"/>
  <c r="I575" i="14"/>
  <c r="I574" i="14"/>
  <c r="I573" i="14"/>
  <c r="I572" i="14"/>
  <c r="I571" i="14"/>
  <c r="I570" i="14"/>
  <c r="I569" i="14"/>
  <c r="I568" i="14"/>
  <c r="I567" i="14"/>
  <c r="I566" i="14"/>
  <c r="I565" i="14"/>
  <c r="I564" i="14"/>
  <c r="I563" i="14"/>
  <c r="I562" i="14"/>
  <c r="I561" i="14"/>
  <c r="I560" i="14"/>
  <c r="I559" i="14"/>
  <c r="I558" i="14"/>
  <c r="I557" i="14"/>
  <c r="I556" i="14"/>
  <c r="I555" i="14"/>
  <c r="I554" i="14"/>
  <c r="I553" i="14"/>
  <c r="I552" i="14"/>
  <c r="I551" i="14"/>
  <c r="I550" i="14"/>
  <c r="I549" i="14"/>
  <c r="I548" i="14"/>
  <c r="I547" i="14"/>
  <c r="I546" i="14"/>
  <c r="I545" i="14"/>
  <c r="I544" i="14"/>
  <c r="I543" i="14"/>
  <c r="I542" i="14"/>
  <c r="I541" i="14"/>
  <c r="I540" i="14"/>
  <c r="I539" i="14"/>
  <c r="I538" i="14"/>
  <c r="I537" i="14"/>
  <c r="I536" i="14"/>
  <c r="I535" i="14"/>
  <c r="I534" i="14"/>
  <c r="I533" i="14"/>
  <c r="I532" i="14"/>
  <c r="I531" i="14"/>
  <c r="I530" i="14"/>
  <c r="I529" i="14"/>
  <c r="I528" i="14"/>
  <c r="I527" i="14"/>
  <c r="I526" i="14"/>
  <c r="I525" i="14"/>
  <c r="I524" i="14"/>
  <c r="I523" i="14"/>
  <c r="I522" i="14"/>
  <c r="I521" i="14"/>
  <c r="I520" i="14"/>
  <c r="I519" i="14"/>
  <c r="I518" i="14"/>
  <c r="I517" i="14"/>
  <c r="I516" i="14"/>
  <c r="I515" i="14"/>
  <c r="I514" i="14"/>
  <c r="I513" i="14"/>
  <c r="I512" i="14"/>
  <c r="I511" i="14"/>
  <c r="I510" i="14"/>
  <c r="I509" i="14"/>
  <c r="I508" i="14"/>
  <c r="I507" i="14"/>
  <c r="I506" i="14"/>
  <c r="I505" i="14"/>
  <c r="I504" i="14"/>
  <c r="I503" i="14"/>
  <c r="I502" i="14"/>
  <c r="I501" i="14"/>
  <c r="I500" i="14"/>
  <c r="I499" i="14"/>
  <c r="I498" i="14"/>
  <c r="I497" i="14"/>
  <c r="I496" i="14"/>
  <c r="I495" i="14"/>
  <c r="I494" i="14"/>
  <c r="I493" i="14"/>
  <c r="I492" i="14"/>
  <c r="I491" i="14"/>
  <c r="I490" i="14"/>
  <c r="I489" i="14"/>
  <c r="I488" i="14"/>
  <c r="I487" i="14"/>
  <c r="I486" i="14"/>
  <c r="I485" i="14"/>
  <c r="I484" i="14"/>
  <c r="I483" i="14"/>
  <c r="I482" i="14"/>
  <c r="I481" i="14"/>
  <c r="I480" i="14"/>
  <c r="I479" i="14"/>
  <c r="I478" i="14"/>
  <c r="I477" i="14"/>
  <c r="I476" i="14"/>
  <c r="I475" i="14"/>
  <c r="I474" i="14"/>
  <c r="I473" i="14"/>
  <c r="I472" i="14"/>
  <c r="I471" i="14"/>
  <c r="I470" i="14"/>
  <c r="I469" i="14"/>
  <c r="I468" i="14"/>
  <c r="I467" i="14"/>
  <c r="I466" i="14"/>
  <c r="I465" i="14"/>
  <c r="I464" i="14"/>
  <c r="I463" i="14"/>
  <c r="I462" i="14"/>
  <c r="I461" i="14"/>
  <c r="I460" i="14"/>
  <c r="I459" i="14"/>
  <c r="I458" i="14"/>
  <c r="I457" i="14"/>
  <c r="I456" i="14"/>
  <c r="I455" i="14"/>
  <c r="I454" i="14"/>
  <c r="I453" i="14"/>
  <c r="I452" i="14"/>
  <c r="I451" i="14"/>
  <c r="I450" i="14"/>
  <c r="I449" i="14"/>
  <c r="I448" i="14"/>
  <c r="I447" i="14"/>
  <c r="I446" i="14"/>
  <c r="I445" i="14"/>
  <c r="I444" i="14"/>
  <c r="I443" i="14"/>
  <c r="I442" i="14"/>
  <c r="I441" i="14"/>
  <c r="I440" i="14"/>
  <c r="I439" i="14"/>
  <c r="I438" i="14"/>
  <c r="I437" i="14"/>
  <c r="I436" i="14"/>
  <c r="I435" i="14"/>
  <c r="I434" i="14"/>
  <c r="I433" i="14"/>
  <c r="I432" i="14"/>
  <c r="I431" i="14"/>
  <c r="I430" i="14"/>
  <c r="I429" i="14"/>
  <c r="I428" i="14"/>
  <c r="I427" i="14"/>
  <c r="I426" i="14"/>
  <c r="I425" i="14"/>
  <c r="I424" i="14"/>
  <c r="I423" i="14"/>
  <c r="I422" i="14"/>
  <c r="I421" i="14"/>
  <c r="I420" i="14"/>
  <c r="I419" i="14"/>
  <c r="I418" i="14"/>
  <c r="I417" i="14"/>
  <c r="I416" i="14"/>
  <c r="I415" i="14"/>
  <c r="I414" i="14"/>
  <c r="I413" i="14"/>
  <c r="I412" i="14"/>
  <c r="I411" i="14"/>
  <c r="I410" i="14"/>
  <c r="I409" i="14"/>
  <c r="I408" i="14"/>
  <c r="I407" i="14"/>
  <c r="I406" i="14"/>
  <c r="I405" i="14"/>
  <c r="I404" i="14"/>
  <c r="I403" i="14"/>
  <c r="I402" i="14"/>
  <c r="I401" i="14"/>
  <c r="I400" i="14"/>
  <c r="I399" i="14"/>
  <c r="I398" i="14"/>
  <c r="I397" i="14"/>
  <c r="I396" i="14"/>
  <c r="I395" i="14"/>
  <c r="I394" i="14"/>
  <c r="I393" i="14"/>
  <c r="I392" i="14"/>
  <c r="I391" i="14"/>
  <c r="I390" i="14"/>
  <c r="I389" i="14"/>
  <c r="I388" i="14"/>
  <c r="I387" i="14"/>
  <c r="I386" i="14"/>
  <c r="I385" i="14"/>
  <c r="I384" i="14"/>
  <c r="I383" i="14"/>
  <c r="I382" i="14"/>
  <c r="I381" i="14"/>
  <c r="I380" i="14"/>
  <c r="I379" i="14"/>
  <c r="I378" i="14"/>
  <c r="I377" i="14"/>
  <c r="I376" i="14"/>
  <c r="I375" i="14"/>
  <c r="I374" i="14"/>
  <c r="I373" i="14"/>
  <c r="I372" i="14"/>
  <c r="I371" i="14"/>
  <c r="I370" i="14"/>
  <c r="I369" i="14"/>
  <c r="I368" i="14"/>
  <c r="I367" i="14"/>
  <c r="I366" i="14"/>
  <c r="I365" i="14"/>
  <c r="I364" i="14"/>
  <c r="I363" i="14"/>
  <c r="I362" i="14"/>
  <c r="I361" i="14"/>
  <c r="I360" i="14"/>
  <c r="I359" i="14"/>
  <c r="I358" i="14"/>
  <c r="I357" i="14"/>
  <c r="I356" i="14"/>
  <c r="I355" i="14"/>
  <c r="I354" i="14"/>
  <c r="I353" i="14"/>
  <c r="I352" i="14"/>
  <c r="I351" i="14"/>
  <c r="I350" i="14"/>
  <c r="I349" i="14"/>
  <c r="I348" i="14"/>
  <c r="I347" i="14"/>
  <c r="I346" i="14"/>
  <c r="I345" i="14"/>
  <c r="I344" i="14"/>
  <c r="I343" i="14"/>
  <c r="I342" i="14"/>
  <c r="I341" i="14"/>
  <c r="I340" i="14"/>
  <c r="I339" i="14"/>
  <c r="I338" i="14"/>
  <c r="I337" i="14"/>
  <c r="I336" i="14"/>
  <c r="I335" i="14"/>
  <c r="I334" i="14"/>
  <c r="I333" i="14"/>
  <c r="I332" i="14"/>
  <c r="I331" i="14"/>
  <c r="I330" i="14"/>
  <c r="I329" i="14"/>
  <c r="I328" i="14"/>
  <c r="I327" i="14"/>
  <c r="I326" i="14"/>
  <c r="I325" i="14"/>
  <c r="I324" i="14"/>
  <c r="I323" i="14"/>
  <c r="I322" i="14"/>
  <c r="I321" i="14"/>
  <c r="I320" i="14"/>
  <c r="I319" i="14"/>
  <c r="I318" i="14"/>
  <c r="I317" i="14"/>
  <c r="I316" i="14"/>
  <c r="I315" i="14"/>
  <c r="I314" i="14"/>
  <c r="I313" i="14"/>
  <c r="I312" i="14"/>
  <c r="I311" i="14"/>
  <c r="I310" i="14"/>
  <c r="I309" i="14"/>
  <c r="I308" i="14"/>
  <c r="I307" i="14"/>
  <c r="I306" i="14"/>
  <c r="I305" i="14"/>
  <c r="I304" i="14"/>
  <c r="I303" i="14"/>
  <c r="I302" i="14"/>
  <c r="I301" i="14"/>
  <c r="I300" i="14"/>
  <c r="I299" i="14"/>
  <c r="I298" i="14"/>
  <c r="I297" i="14"/>
  <c r="I296" i="14"/>
  <c r="I295" i="14"/>
  <c r="I294" i="14"/>
  <c r="I293" i="14"/>
  <c r="I292" i="14"/>
  <c r="I291" i="14"/>
  <c r="I290" i="14"/>
  <c r="I289" i="14"/>
  <c r="I288" i="14"/>
  <c r="I287" i="14"/>
  <c r="I286" i="14"/>
  <c r="I285" i="14"/>
  <c r="I284" i="14"/>
  <c r="I283" i="14"/>
  <c r="I282" i="14"/>
  <c r="I281" i="14"/>
  <c r="I280" i="14"/>
  <c r="I279" i="14"/>
  <c r="I278" i="14"/>
  <c r="I277" i="14"/>
  <c r="I276" i="14"/>
  <c r="I275" i="14"/>
  <c r="I274" i="14"/>
  <c r="I273" i="14"/>
  <c r="I272" i="14"/>
  <c r="I271" i="14"/>
  <c r="I270" i="14"/>
  <c r="I269" i="14"/>
  <c r="I268" i="14"/>
  <c r="I267" i="14"/>
  <c r="I266" i="14"/>
  <c r="I265" i="14"/>
  <c r="I264" i="14"/>
  <c r="I263" i="14"/>
  <c r="I262" i="14"/>
  <c r="I261" i="14"/>
  <c r="I260" i="14"/>
  <c r="I259" i="14"/>
  <c r="I258" i="14"/>
  <c r="I257" i="14"/>
  <c r="I256" i="14"/>
  <c r="I255" i="14"/>
  <c r="I254" i="14"/>
  <c r="I253" i="14"/>
  <c r="I252" i="14"/>
  <c r="I251" i="14"/>
  <c r="I250" i="14"/>
  <c r="I249" i="14"/>
  <c r="I248" i="14"/>
  <c r="I247" i="14"/>
  <c r="I246" i="14"/>
  <c r="I245" i="14"/>
  <c r="I244" i="14"/>
  <c r="I243" i="14"/>
  <c r="I242" i="14"/>
  <c r="I241" i="14"/>
  <c r="I240" i="14"/>
  <c r="I239" i="14"/>
  <c r="I238" i="14"/>
  <c r="I237" i="14"/>
  <c r="I236" i="14"/>
  <c r="I235" i="14"/>
  <c r="I234" i="14"/>
  <c r="I233" i="14"/>
  <c r="I232" i="14"/>
  <c r="I231" i="14"/>
  <c r="I230" i="14"/>
  <c r="I229" i="14"/>
  <c r="I228" i="14"/>
  <c r="I227" i="14"/>
  <c r="I226" i="14"/>
  <c r="I225" i="14"/>
  <c r="I224" i="14"/>
  <c r="I223" i="14"/>
  <c r="I222" i="14"/>
  <c r="I221" i="14"/>
  <c r="I220" i="14"/>
  <c r="I219" i="14"/>
  <c r="I218" i="14"/>
  <c r="I217" i="14"/>
  <c r="I216" i="14"/>
  <c r="I215" i="14"/>
  <c r="I214" i="14"/>
  <c r="I213" i="14"/>
  <c r="I212" i="14"/>
  <c r="I211" i="14"/>
  <c r="I210" i="14"/>
  <c r="I209" i="14"/>
  <c r="I208" i="14"/>
  <c r="I207" i="14"/>
  <c r="I206" i="14"/>
  <c r="I205" i="14"/>
  <c r="I204" i="14"/>
  <c r="I203" i="14"/>
  <c r="I202" i="14"/>
  <c r="I201" i="14"/>
  <c r="I200" i="14"/>
  <c r="I199" i="14"/>
  <c r="I198" i="14"/>
  <c r="I197" i="14"/>
  <c r="I196" i="14"/>
  <c r="I195" i="14"/>
  <c r="I194" i="14"/>
  <c r="I193" i="14"/>
  <c r="I192" i="14"/>
  <c r="I191" i="14"/>
  <c r="I190" i="14"/>
  <c r="I189" i="14"/>
  <c r="I188" i="14"/>
  <c r="I187" i="14"/>
  <c r="I186" i="14"/>
  <c r="I185" i="14"/>
  <c r="I184" i="14"/>
  <c r="I183" i="14"/>
  <c r="I182" i="14"/>
  <c r="I181" i="14"/>
  <c r="I180" i="14"/>
  <c r="I179" i="14"/>
  <c r="I178" i="14"/>
  <c r="I177" i="14"/>
  <c r="I176" i="14"/>
  <c r="I175" i="14"/>
  <c r="I174" i="14"/>
  <c r="I173" i="14"/>
  <c r="I172" i="14"/>
  <c r="I171" i="14"/>
  <c r="I170" i="14"/>
  <c r="I169" i="14"/>
  <c r="I168" i="14"/>
  <c r="I167" i="14"/>
  <c r="I166" i="14"/>
  <c r="I165" i="14"/>
  <c r="I164" i="14"/>
  <c r="I163" i="14"/>
  <c r="I162" i="14"/>
  <c r="I161" i="14"/>
  <c r="I160" i="14"/>
  <c r="I159" i="14"/>
  <c r="I158" i="14"/>
  <c r="I157" i="14"/>
  <c r="I156" i="14"/>
  <c r="I155" i="14"/>
  <c r="I154" i="14"/>
  <c r="I153" i="14"/>
  <c r="I152" i="14"/>
  <c r="I151" i="14"/>
  <c r="I150" i="14"/>
  <c r="I149" i="14"/>
  <c r="I148" i="14"/>
  <c r="I147" i="14"/>
  <c r="I146" i="14"/>
  <c r="I145" i="14"/>
  <c r="I144" i="14"/>
  <c r="I143" i="14"/>
  <c r="I142" i="14"/>
  <c r="I141" i="14"/>
  <c r="I140" i="14"/>
  <c r="I139" i="14"/>
  <c r="I138" i="14"/>
  <c r="I137" i="14"/>
  <c r="I136" i="14"/>
  <c r="I135" i="14"/>
  <c r="I134" i="14"/>
  <c r="I133" i="14"/>
  <c r="I132" i="14"/>
  <c r="I131" i="14"/>
  <c r="I130" i="14"/>
  <c r="I129" i="14"/>
  <c r="I128" i="14"/>
  <c r="I127" i="14"/>
  <c r="I126" i="14"/>
  <c r="I125" i="14"/>
  <c r="I124" i="14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001" i="13"/>
  <c r="I1000" i="13"/>
  <c r="I999" i="13"/>
  <c r="I998" i="13"/>
  <c r="I997" i="13"/>
  <c r="I996" i="13"/>
  <c r="I995" i="13"/>
  <c r="I994" i="13"/>
  <c r="I993" i="13"/>
  <c r="I992" i="13"/>
  <c r="I991" i="13"/>
  <c r="I990" i="13"/>
  <c r="I989" i="13"/>
  <c r="I988" i="13"/>
  <c r="I987" i="13"/>
  <c r="I986" i="13"/>
  <c r="I985" i="13"/>
  <c r="I984" i="13"/>
  <c r="I983" i="13"/>
  <c r="I982" i="13"/>
  <c r="I981" i="13"/>
  <c r="I980" i="13"/>
  <c r="I979" i="13"/>
  <c r="I978" i="13"/>
  <c r="I977" i="13"/>
  <c r="I976" i="13"/>
  <c r="I975" i="13"/>
  <c r="I974" i="13"/>
  <c r="I973" i="13"/>
  <c r="I972" i="13"/>
  <c r="I971" i="13"/>
  <c r="I970" i="13"/>
  <c r="I969" i="13"/>
  <c r="I968" i="13"/>
  <c r="I967" i="13"/>
  <c r="I966" i="13"/>
  <c r="I965" i="13"/>
  <c r="I964" i="13"/>
  <c r="I963" i="13"/>
  <c r="I962" i="13"/>
  <c r="I961" i="13"/>
  <c r="I960" i="13"/>
  <c r="I959" i="13"/>
  <c r="I958" i="13"/>
  <c r="I957" i="13"/>
  <c r="I956" i="13"/>
  <c r="I955" i="13"/>
  <c r="I954" i="13"/>
  <c r="I953" i="13"/>
  <c r="I952" i="13"/>
  <c r="I951" i="13"/>
  <c r="I950" i="13"/>
  <c r="I949" i="13"/>
  <c r="I948" i="13"/>
  <c r="I947" i="13"/>
  <c r="I946" i="13"/>
  <c r="I945" i="13"/>
  <c r="I944" i="13"/>
  <c r="I943" i="13"/>
  <c r="I942" i="13"/>
  <c r="I941" i="13"/>
  <c r="I940" i="13"/>
  <c r="I939" i="13"/>
  <c r="I938" i="13"/>
  <c r="I937" i="13"/>
  <c r="I936" i="13"/>
  <c r="I935" i="13"/>
  <c r="I934" i="13"/>
  <c r="I933" i="13"/>
  <c r="I932" i="13"/>
  <c r="I931" i="13"/>
  <c r="I930" i="13"/>
  <c r="I929" i="13"/>
  <c r="I928" i="13"/>
  <c r="I927" i="13"/>
  <c r="I926" i="13"/>
  <c r="I925" i="13"/>
  <c r="I924" i="13"/>
  <c r="I923" i="13"/>
  <c r="I922" i="13"/>
  <c r="I921" i="13"/>
  <c r="I920" i="13"/>
  <c r="I919" i="13"/>
  <c r="I918" i="13"/>
  <c r="I917" i="13"/>
  <c r="I916" i="13"/>
  <c r="I915" i="13"/>
  <c r="I914" i="13"/>
  <c r="I913" i="13"/>
  <c r="I912" i="13"/>
  <c r="I911" i="13"/>
  <c r="I910" i="13"/>
  <c r="I909" i="13"/>
  <c r="I908" i="13"/>
  <c r="I907" i="13"/>
  <c r="I906" i="13"/>
  <c r="I905" i="13"/>
  <c r="I904" i="13"/>
  <c r="I903" i="13"/>
  <c r="I902" i="13"/>
  <c r="I901" i="13"/>
  <c r="I900" i="13"/>
  <c r="I899" i="13"/>
  <c r="I898" i="13"/>
  <c r="I897" i="13"/>
  <c r="I896" i="13"/>
  <c r="I895" i="13"/>
  <c r="I894" i="13"/>
  <c r="I893" i="13"/>
  <c r="I892" i="13"/>
  <c r="I891" i="13"/>
  <c r="I890" i="13"/>
  <c r="I889" i="13"/>
  <c r="I888" i="13"/>
  <c r="I887" i="13"/>
  <c r="I886" i="13"/>
  <c r="I885" i="13"/>
  <c r="I884" i="13"/>
  <c r="I883" i="13"/>
  <c r="I882" i="13"/>
  <c r="I881" i="13"/>
  <c r="I880" i="13"/>
  <c r="I879" i="13"/>
  <c r="I878" i="13"/>
  <c r="I877" i="13"/>
  <c r="I876" i="13"/>
  <c r="I875" i="13"/>
  <c r="I874" i="13"/>
  <c r="I873" i="13"/>
  <c r="I872" i="13"/>
  <c r="I871" i="13"/>
  <c r="I870" i="13"/>
  <c r="I869" i="13"/>
  <c r="I868" i="13"/>
  <c r="I867" i="13"/>
  <c r="I866" i="13"/>
  <c r="I865" i="13"/>
  <c r="I864" i="13"/>
  <c r="I863" i="13"/>
  <c r="I862" i="13"/>
  <c r="I861" i="13"/>
  <c r="I860" i="13"/>
  <c r="I859" i="13"/>
  <c r="I858" i="13"/>
  <c r="I857" i="13"/>
  <c r="I856" i="13"/>
  <c r="I855" i="13"/>
  <c r="I854" i="13"/>
  <c r="I853" i="13"/>
  <c r="I852" i="13"/>
  <c r="I851" i="13"/>
  <c r="I850" i="13"/>
  <c r="I849" i="13"/>
  <c r="I848" i="13"/>
  <c r="I847" i="13"/>
  <c r="I846" i="13"/>
  <c r="I845" i="13"/>
  <c r="I844" i="13"/>
  <c r="I843" i="13"/>
  <c r="I842" i="13"/>
  <c r="I841" i="13"/>
  <c r="I840" i="13"/>
  <c r="I839" i="13"/>
  <c r="I838" i="13"/>
  <c r="I837" i="13"/>
  <c r="I836" i="13"/>
  <c r="I835" i="13"/>
  <c r="I834" i="13"/>
  <c r="I833" i="13"/>
  <c r="I832" i="13"/>
  <c r="I831" i="13"/>
  <c r="I830" i="13"/>
  <c r="I829" i="13"/>
  <c r="I828" i="13"/>
  <c r="I827" i="13"/>
  <c r="I826" i="13"/>
  <c r="I825" i="13"/>
  <c r="I824" i="13"/>
  <c r="I823" i="13"/>
  <c r="I822" i="13"/>
  <c r="I821" i="13"/>
  <c r="I820" i="13"/>
  <c r="I819" i="13"/>
  <c r="I818" i="13"/>
  <c r="I817" i="13"/>
  <c r="I816" i="13"/>
  <c r="I815" i="13"/>
  <c r="I814" i="13"/>
  <c r="I813" i="13"/>
  <c r="I812" i="13"/>
  <c r="I811" i="13"/>
  <c r="I810" i="13"/>
  <c r="I809" i="13"/>
  <c r="I808" i="13"/>
  <c r="I807" i="13"/>
  <c r="I806" i="13"/>
  <c r="I805" i="13"/>
  <c r="I804" i="13"/>
  <c r="I803" i="13"/>
  <c r="I802" i="13"/>
  <c r="I801" i="13"/>
  <c r="I800" i="13"/>
  <c r="I799" i="13"/>
  <c r="I798" i="13"/>
  <c r="I797" i="13"/>
  <c r="I796" i="13"/>
  <c r="I795" i="13"/>
  <c r="I794" i="13"/>
  <c r="I793" i="13"/>
  <c r="I792" i="13"/>
  <c r="I791" i="13"/>
  <c r="I790" i="13"/>
  <c r="I789" i="13"/>
  <c r="I788" i="13"/>
  <c r="I787" i="13"/>
  <c r="I786" i="13"/>
  <c r="I785" i="13"/>
  <c r="I784" i="13"/>
  <c r="I783" i="13"/>
  <c r="I782" i="13"/>
  <c r="I781" i="13"/>
  <c r="I780" i="13"/>
  <c r="I779" i="13"/>
  <c r="I778" i="13"/>
  <c r="I777" i="13"/>
  <c r="I776" i="13"/>
  <c r="I775" i="13"/>
  <c r="I774" i="13"/>
  <c r="I773" i="13"/>
  <c r="I772" i="13"/>
  <c r="I771" i="13"/>
  <c r="I770" i="13"/>
  <c r="I769" i="13"/>
  <c r="I768" i="13"/>
  <c r="I767" i="13"/>
  <c r="I766" i="13"/>
  <c r="I765" i="13"/>
  <c r="I764" i="13"/>
  <c r="I763" i="13"/>
  <c r="I762" i="13"/>
  <c r="I761" i="13"/>
  <c r="I760" i="13"/>
  <c r="I759" i="13"/>
  <c r="I758" i="13"/>
  <c r="I757" i="13"/>
  <c r="I756" i="13"/>
  <c r="I755" i="13"/>
  <c r="I754" i="13"/>
  <c r="I753" i="13"/>
  <c r="I752" i="13"/>
  <c r="I751" i="13"/>
  <c r="I750" i="13"/>
  <c r="I749" i="13"/>
  <c r="I748" i="13"/>
  <c r="I747" i="13"/>
  <c r="I746" i="13"/>
  <c r="I745" i="13"/>
  <c r="I744" i="13"/>
  <c r="I743" i="13"/>
  <c r="I742" i="13"/>
  <c r="I741" i="13"/>
  <c r="I740" i="13"/>
  <c r="I739" i="13"/>
  <c r="I738" i="13"/>
  <c r="I737" i="13"/>
  <c r="I736" i="13"/>
  <c r="I735" i="13"/>
  <c r="I734" i="13"/>
  <c r="I733" i="13"/>
  <c r="I732" i="13"/>
  <c r="I731" i="13"/>
  <c r="I730" i="13"/>
  <c r="I729" i="13"/>
  <c r="I728" i="13"/>
  <c r="I727" i="13"/>
  <c r="I726" i="13"/>
  <c r="I725" i="13"/>
  <c r="I724" i="13"/>
  <c r="I723" i="13"/>
  <c r="I722" i="13"/>
  <c r="I721" i="13"/>
  <c r="I720" i="13"/>
  <c r="I719" i="13"/>
  <c r="I718" i="13"/>
  <c r="I717" i="13"/>
  <c r="I716" i="13"/>
  <c r="I715" i="13"/>
  <c r="I714" i="13"/>
  <c r="I713" i="13"/>
  <c r="I712" i="13"/>
  <c r="I711" i="13"/>
  <c r="I710" i="13"/>
  <c r="I709" i="13"/>
  <c r="I708" i="13"/>
  <c r="I707" i="13"/>
  <c r="I706" i="13"/>
  <c r="I705" i="13"/>
  <c r="I704" i="13"/>
  <c r="I703" i="13"/>
  <c r="I702" i="13"/>
  <c r="I701" i="13"/>
  <c r="I700" i="13"/>
  <c r="I699" i="13"/>
  <c r="I698" i="13"/>
  <c r="I697" i="13"/>
  <c r="I696" i="13"/>
  <c r="I695" i="13"/>
  <c r="I694" i="13"/>
  <c r="I693" i="13"/>
  <c r="I692" i="13"/>
  <c r="I691" i="13"/>
  <c r="I690" i="13"/>
  <c r="I689" i="13"/>
  <c r="I688" i="13"/>
  <c r="I687" i="13"/>
  <c r="I686" i="13"/>
  <c r="I685" i="13"/>
  <c r="I684" i="13"/>
  <c r="I683" i="13"/>
  <c r="I682" i="13"/>
  <c r="I681" i="13"/>
  <c r="I680" i="13"/>
  <c r="I679" i="13"/>
  <c r="I678" i="13"/>
  <c r="I677" i="13"/>
  <c r="I676" i="13"/>
  <c r="I675" i="13"/>
  <c r="I674" i="13"/>
  <c r="I673" i="13"/>
  <c r="I672" i="13"/>
  <c r="I671" i="13"/>
  <c r="I670" i="13"/>
  <c r="I669" i="13"/>
  <c r="I668" i="13"/>
  <c r="I667" i="13"/>
  <c r="I666" i="13"/>
  <c r="I665" i="13"/>
  <c r="I664" i="13"/>
  <c r="I663" i="13"/>
  <c r="I662" i="13"/>
  <c r="I661" i="13"/>
  <c r="I660" i="13"/>
  <c r="I659" i="13"/>
  <c r="I658" i="13"/>
  <c r="I657" i="13"/>
  <c r="I656" i="13"/>
  <c r="I655" i="13"/>
  <c r="I654" i="13"/>
  <c r="I653" i="13"/>
  <c r="I652" i="13"/>
  <c r="I651" i="13"/>
  <c r="I650" i="13"/>
  <c r="I649" i="13"/>
  <c r="I648" i="13"/>
  <c r="I647" i="13"/>
  <c r="I646" i="13"/>
  <c r="I645" i="13"/>
  <c r="I644" i="13"/>
  <c r="I643" i="13"/>
  <c r="I642" i="13"/>
  <c r="I641" i="13"/>
  <c r="I640" i="13"/>
  <c r="I639" i="13"/>
  <c r="I638" i="13"/>
  <c r="I637" i="13"/>
  <c r="I636" i="13"/>
  <c r="I635" i="13"/>
  <c r="I634" i="13"/>
  <c r="I633" i="13"/>
  <c r="I632" i="13"/>
  <c r="I631" i="13"/>
  <c r="I630" i="13"/>
  <c r="I629" i="13"/>
  <c r="I628" i="13"/>
  <c r="I627" i="13"/>
  <c r="I626" i="13"/>
  <c r="I625" i="13"/>
  <c r="I624" i="13"/>
  <c r="I623" i="13"/>
  <c r="I622" i="13"/>
  <c r="I621" i="13"/>
  <c r="I620" i="13"/>
  <c r="I619" i="13"/>
  <c r="I618" i="13"/>
  <c r="I617" i="13"/>
  <c r="I616" i="13"/>
  <c r="I615" i="13"/>
  <c r="I614" i="13"/>
  <c r="I613" i="13"/>
  <c r="I612" i="13"/>
  <c r="I611" i="13"/>
  <c r="I610" i="13"/>
  <c r="I609" i="13"/>
  <c r="I608" i="13"/>
  <c r="I607" i="13"/>
  <c r="I606" i="13"/>
  <c r="I605" i="13"/>
  <c r="I604" i="13"/>
  <c r="I603" i="13"/>
  <c r="I602" i="13"/>
  <c r="I601" i="13"/>
  <c r="I600" i="13"/>
  <c r="I599" i="13"/>
  <c r="I598" i="13"/>
  <c r="I597" i="13"/>
  <c r="I596" i="13"/>
  <c r="I595" i="13"/>
  <c r="I594" i="13"/>
  <c r="I593" i="13"/>
  <c r="I592" i="13"/>
  <c r="I591" i="13"/>
  <c r="I590" i="13"/>
  <c r="I589" i="13"/>
  <c r="I588" i="13"/>
  <c r="I587" i="13"/>
  <c r="I586" i="13"/>
  <c r="I585" i="13"/>
  <c r="I584" i="13"/>
  <c r="I583" i="13"/>
  <c r="I582" i="13"/>
  <c r="I581" i="13"/>
  <c r="I580" i="13"/>
  <c r="I579" i="13"/>
  <c r="I578" i="13"/>
  <c r="I577" i="13"/>
  <c r="I576" i="13"/>
  <c r="I575" i="13"/>
  <c r="I574" i="13"/>
  <c r="I573" i="13"/>
  <c r="I572" i="13"/>
  <c r="I571" i="13"/>
  <c r="I570" i="13"/>
  <c r="I569" i="13"/>
  <c r="I568" i="13"/>
  <c r="I567" i="13"/>
  <c r="I566" i="13"/>
  <c r="I565" i="13"/>
  <c r="I564" i="13"/>
  <c r="I563" i="13"/>
  <c r="I562" i="13"/>
  <c r="I561" i="13"/>
  <c r="I560" i="13"/>
  <c r="I559" i="13"/>
  <c r="I558" i="13"/>
  <c r="I557" i="13"/>
  <c r="I556" i="13"/>
  <c r="I555" i="13"/>
  <c r="I554" i="13"/>
  <c r="I553" i="13"/>
  <c r="I552" i="13"/>
  <c r="I551" i="13"/>
  <c r="I550" i="13"/>
  <c r="I549" i="13"/>
  <c r="I548" i="13"/>
  <c r="I547" i="13"/>
  <c r="I546" i="13"/>
  <c r="I545" i="13"/>
  <c r="I544" i="13"/>
  <c r="I543" i="13"/>
  <c r="I542" i="13"/>
  <c r="I541" i="13"/>
  <c r="I540" i="13"/>
  <c r="I539" i="13"/>
  <c r="I538" i="13"/>
  <c r="I537" i="13"/>
  <c r="I536" i="13"/>
  <c r="I535" i="13"/>
  <c r="I534" i="13"/>
  <c r="I533" i="13"/>
  <c r="I532" i="13"/>
  <c r="I531" i="13"/>
  <c r="I530" i="13"/>
  <c r="I529" i="13"/>
  <c r="I528" i="13"/>
  <c r="I527" i="13"/>
  <c r="I526" i="13"/>
  <c r="I525" i="13"/>
  <c r="I524" i="13"/>
  <c r="I523" i="13"/>
  <c r="I522" i="13"/>
  <c r="I521" i="13"/>
  <c r="I520" i="13"/>
  <c r="I519" i="13"/>
  <c r="I518" i="13"/>
  <c r="I517" i="13"/>
  <c r="I516" i="13"/>
  <c r="I515" i="13"/>
  <c r="I514" i="13"/>
  <c r="I513" i="13"/>
  <c r="I512" i="13"/>
  <c r="I511" i="13"/>
  <c r="I510" i="13"/>
  <c r="I509" i="13"/>
  <c r="I508" i="13"/>
  <c r="I507" i="13"/>
  <c r="I506" i="13"/>
  <c r="I505" i="13"/>
  <c r="I504" i="13"/>
  <c r="I503" i="13"/>
  <c r="I502" i="13"/>
  <c r="I501" i="13"/>
  <c r="I500" i="13"/>
  <c r="I499" i="13"/>
  <c r="I498" i="13"/>
  <c r="I497" i="13"/>
  <c r="I496" i="13"/>
  <c r="I495" i="13"/>
  <c r="I494" i="13"/>
  <c r="I493" i="13"/>
  <c r="I492" i="13"/>
  <c r="I491" i="13"/>
  <c r="I490" i="13"/>
  <c r="I489" i="13"/>
  <c r="I488" i="13"/>
  <c r="I487" i="13"/>
  <c r="I486" i="13"/>
  <c r="I485" i="13"/>
  <c r="I484" i="13"/>
  <c r="I483" i="13"/>
  <c r="I482" i="13"/>
  <c r="I481" i="13"/>
  <c r="I480" i="13"/>
  <c r="I479" i="13"/>
  <c r="I478" i="13"/>
  <c r="I477" i="13"/>
  <c r="I476" i="13"/>
  <c r="I475" i="13"/>
  <c r="I474" i="13"/>
  <c r="I473" i="13"/>
  <c r="I472" i="13"/>
  <c r="I471" i="13"/>
  <c r="I470" i="13"/>
  <c r="I469" i="13"/>
  <c r="I468" i="13"/>
  <c r="I467" i="13"/>
  <c r="I466" i="13"/>
  <c r="I465" i="13"/>
  <c r="I464" i="13"/>
  <c r="I463" i="13"/>
  <c r="I462" i="13"/>
  <c r="I461" i="13"/>
  <c r="I460" i="13"/>
  <c r="I459" i="13"/>
  <c r="I458" i="13"/>
  <c r="I457" i="13"/>
  <c r="I456" i="13"/>
  <c r="I455" i="13"/>
  <c r="I454" i="13"/>
  <c r="I453" i="13"/>
  <c r="I452" i="13"/>
  <c r="I451" i="13"/>
  <c r="I450" i="13"/>
  <c r="I449" i="13"/>
  <c r="I448" i="13"/>
  <c r="I447" i="13"/>
  <c r="I446" i="13"/>
  <c r="I445" i="13"/>
  <c r="I444" i="13"/>
  <c r="I443" i="13"/>
  <c r="I442" i="13"/>
  <c r="I441" i="13"/>
  <c r="I440" i="13"/>
  <c r="I439" i="13"/>
  <c r="I438" i="13"/>
  <c r="I437" i="13"/>
  <c r="I436" i="13"/>
  <c r="I435" i="13"/>
  <c r="I434" i="13"/>
  <c r="I433" i="13"/>
  <c r="I432" i="13"/>
  <c r="I431" i="13"/>
  <c r="I430" i="13"/>
  <c r="I429" i="13"/>
  <c r="I428" i="13"/>
  <c r="I427" i="13"/>
  <c r="I426" i="13"/>
  <c r="I425" i="13"/>
  <c r="I424" i="13"/>
  <c r="I423" i="13"/>
  <c r="I422" i="13"/>
  <c r="I421" i="13"/>
  <c r="I420" i="13"/>
  <c r="I419" i="13"/>
  <c r="I418" i="13"/>
  <c r="I417" i="13"/>
  <c r="I416" i="13"/>
  <c r="I415" i="13"/>
  <c r="I414" i="13"/>
  <c r="I413" i="13"/>
  <c r="I412" i="13"/>
  <c r="I411" i="13"/>
  <c r="I410" i="13"/>
  <c r="I409" i="13"/>
  <c r="I408" i="13"/>
  <c r="I407" i="13"/>
  <c r="I406" i="13"/>
  <c r="I405" i="13"/>
  <c r="I404" i="13"/>
  <c r="I403" i="13"/>
  <c r="I402" i="13"/>
  <c r="I401" i="13"/>
  <c r="I400" i="13"/>
  <c r="I399" i="13"/>
  <c r="I398" i="13"/>
  <c r="I397" i="13"/>
  <c r="I396" i="13"/>
  <c r="I395" i="13"/>
  <c r="I394" i="13"/>
  <c r="I393" i="13"/>
  <c r="I392" i="13"/>
  <c r="I391" i="13"/>
  <c r="I390" i="13"/>
  <c r="I389" i="13"/>
  <c r="I388" i="13"/>
  <c r="I387" i="13"/>
  <c r="I386" i="13"/>
  <c r="I385" i="13"/>
  <c r="I384" i="13"/>
  <c r="I383" i="13"/>
  <c r="I382" i="13"/>
  <c r="I381" i="13"/>
  <c r="I380" i="13"/>
  <c r="I379" i="13"/>
  <c r="I378" i="13"/>
  <c r="I377" i="13"/>
  <c r="I376" i="13"/>
  <c r="I375" i="13"/>
  <c r="I374" i="13"/>
  <c r="I373" i="13"/>
  <c r="I372" i="13"/>
  <c r="I371" i="13"/>
  <c r="I370" i="13"/>
  <c r="I369" i="13"/>
  <c r="I368" i="13"/>
  <c r="I367" i="13"/>
  <c r="I366" i="13"/>
  <c r="I365" i="13"/>
  <c r="I364" i="13"/>
  <c r="I363" i="13"/>
  <c r="I362" i="13"/>
  <c r="I361" i="13"/>
  <c r="I360" i="13"/>
  <c r="I359" i="13"/>
  <c r="I358" i="13"/>
  <c r="I357" i="13"/>
  <c r="I356" i="13"/>
  <c r="I355" i="13"/>
  <c r="I354" i="13"/>
  <c r="I353" i="13"/>
  <c r="I352" i="13"/>
  <c r="I351" i="13"/>
  <c r="I350" i="13"/>
  <c r="I349" i="13"/>
  <c r="I348" i="13"/>
  <c r="I347" i="13"/>
  <c r="I346" i="13"/>
  <c r="I345" i="13"/>
  <c r="I344" i="13"/>
  <c r="I343" i="13"/>
  <c r="I342" i="13"/>
  <c r="I341" i="13"/>
  <c r="I340" i="13"/>
  <c r="I339" i="13"/>
  <c r="I338" i="13"/>
  <c r="I337" i="13"/>
  <c r="I336" i="13"/>
  <c r="I335" i="13"/>
  <c r="I334" i="13"/>
  <c r="I333" i="13"/>
  <c r="I332" i="13"/>
  <c r="I331" i="13"/>
  <c r="I330" i="13"/>
  <c r="I329" i="13"/>
  <c r="I328" i="13"/>
  <c r="I327" i="13"/>
  <c r="I326" i="13"/>
  <c r="I325" i="13"/>
  <c r="I324" i="13"/>
  <c r="I323" i="13"/>
  <c r="I322" i="13"/>
  <c r="I321" i="13"/>
  <c r="I320" i="13"/>
  <c r="I319" i="13"/>
  <c r="I318" i="13"/>
  <c r="I317" i="13"/>
  <c r="I316" i="13"/>
  <c r="I315" i="13"/>
  <c r="I314" i="13"/>
  <c r="I313" i="13"/>
  <c r="I312" i="13"/>
  <c r="I311" i="13"/>
  <c r="I310" i="13"/>
  <c r="I309" i="13"/>
  <c r="I308" i="13"/>
  <c r="I307" i="13"/>
  <c r="I306" i="13"/>
  <c r="I305" i="13"/>
  <c r="I304" i="13"/>
  <c r="I303" i="13"/>
  <c r="I302" i="13"/>
  <c r="I301" i="13"/>
  <c r="I300" i="13"/>
  <c r="I299" i="13"/>
  <c r="I298" i="13"/>
  <c r="I297" i="13"/>
  <c r="I296" i="13"/>
  <c r="I295" i="13"/>
  <c r="I294" i="13"/>
  <c r="I293" i="13"/>
  <c r="I292" i="13"/>
  <c r="I291" i="13"/>
  <c r="I290" i="13"/>
  <c r="I289" i="13"/>
  <c r="I288" i="13"/>
  <c r="I287" i="13"/>
  <c r="I286" i="13"/>
  <c r="I285" i="13"/>
  <c r="I284" i="13"/>
  <c r="I283" i="13"/>
  <c r="I282" i="13"/>
  <c r="I281" i="13"/>
  <c r="I280" i="13"/>
  <c r="I279" i="13"/>
  <c r="I278" i="13"/>
  <c r="I277" i="13"/>
  <c r="I276" i="13"/>
  <c r="I275" i="13"/>
  <c r="I274" i="13"/>
  <c r="I273" i="13"/>
  <c r="I272" i="13"/>
  <c r="I271" i="13"/>
  <c r="I270" i="13"/>
  <c r="I269" i="13"/>
  <c r="I268" i="13"/>
  <c r="I267" i="13"/>
  <c r="I266" i="13"/>
  <c r="I265" i="13"/>
  <c r="I264" i="13"/>
  <c r="I263" i="13"/>
  <c r="I262" i="13"/>
  <c r="I261" i="13"/>
  <c r="I260" i="13"/>
  <c r="I259" i="13"/>
  <c r="I258" i="13"/>
  <c r="I257" i="13"/>
  <c r="I256" i="13"/>
  <c r="I255" i="13"/>
  <c r="I254" i="13"/>
  <c r="I253" i="13"/>
  <c r="I252" i="13"/>
  <c r="I251" i="13"/>
  <c r="I250" i="13"/>
  <c r="I249" i="13"/>
  <c r="I248" i="13"/>
  <c r="I247" i="13"/>
  <c r="I246" i="13"/>
  <c r="I245" i="13"/>
  <c r="I244" i="13"/>
  <c r="I243" i="13"/>
  <c r="I242" i="13"/>
  <c r="I241" i="13"/>
  <c r="I240" i="13"/>
  <c r="I239" i="13"/>
  <c r="I238" i="13"/>
  <c r="I237" i="13"/>
  <c r="I236" i="13"/>
  <c r="I235" i="13"/>
  <c r="I234" i="13"/>
  <c r="I233" i="13"/>
  <c r="I232" i="13"/>
  <c r="I231" i="13"/>
  <c r="I230" i="13"/>
  <c r="I229" i="13"/>
  <c r="I228" i="13"/>
  <c r="I227" i="13"/>
  <c r="I226" i="13"/>
  <c r="I225" i="13"/>
  <c r="I224" i="13"/>
  <c r="I223" i="13"/>
  <c r="I222" i="13"/>
  <c r="I221" i="13"/>
  <c r="I220" i="13"/>
  <c r="I219" i="13"/>
  <c r="I218" i="13"/>
  <c r="I217" i="13"/>
  <c r="I216" i="13"/>
  <c r="I215" i="13"/>
  <c r="I214" i="13"/>
  <c r="I213" i="13"/>
  <c r="I212" i="13"/>
  <c r="I211" i="13"/>
  <c r="I210" i="13"/>
  <c r="I209" i="13"/>
  <c r="I208" i="13"/>
  <c r="I207" i="13"/>
  <c r="I206" i="13"/>
  <c r="I205" i="13"/>
  <c r="I204" i="13"/>
  <c r="I203" i="13"/>
  <c r="I202" i="13"/>
  <c r="I201" i="13"/>
  <c r="I200" i="13"/>
  <c r="I199" i="13"/>
  <c r="I198" i="13"/>
  <c r="I197" i="13"/>
  <c r="I196" i="13"/>
  <c r="I195" i="13"/>
  <c r="I194" i="13"/>
  <c r="I193" i="13"/>
  <c r="I192" i="13"/>
  <c r="I191" i="13"/>
  <c r="I190" i="13"/>
  <c r="I189" i="13"/>
  <c r="I188" i="13"/>
  <c r="I187" i="13"/>
  <c r="I186" i="13"/>
  <c r="I185" i="13"/>
  <c r="I184" i="13"/>
  <c r="I183" i="13"/>
  <c r="I182" i="13"/>
  <c r="I181" i="13"/>
  <c r="I180" i="13"/>
  <c r="I179" i="13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I166" i="13"/>
  <c r="I165" i="13"/>
  <c r="I164" i="13"/>
  <c r="I163" i="13"/>
  <c r="I162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49" i="13"/>
  <c r="I148" i="13"/>
  <c r="I147" i="13"/>
  <c r="I146" i="13"/>
  <c r="I145" i="13"/>
  <c r="I144" i="13"/>
  <c r="I143" i="13"/>
  <c r="I142" i="13"/>
  <c r="I141" i="13"/>
  <c r="I140" i="13"/>
  <c r="I139" i="13"/>
  <c r="I138" i="13"/>
  <c r="I137" i="13"/>
  <c r="I136" i="13"/>
  <c r="I135" i="13"/>
  <c r="I134" i="13"/>
  <c r="I133" i="13"/>
  <c r="I132" i="13"/>
  <c r="I131" i="13"/>
  <c r="I130" i="13"/>
  <c r="I129" i="13"/>
  <c r="I128" i="13"/>
  <c r="I127" i="13"/>
  <c r="I126" i="13"/>
  <c r="I125" i="13"/>
  <c r="I124" i="13"/>
  <c r="I123" i="13"/>
  <c r="I122" i="13"/>
  <c r="I121" i="13"/>
  <c r="I120" i="13"/>
  <c r="I119" i="13"/>
  <c r="I118" i="13"/>
  <c r="I117" i="13"/>
  <c r="I116" i="13"/>
  <c r="I115" i="13"/>
  <c r="I114" i="13"/>
  <c r="I113" i="13"/>
  <c r="I112" i="13"/>
  <c r="I111" i="13"/>
  <c r="I110" i="13"/>
  <c r="I109" i="13"/>
  <c r="I108" i="13"/>
  <c r="I107" i="13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001" i="12"/>
  <c r="I1000" i="12"/>
  <c r="I999" i="12"/>
  <c r="I998" i="12"/>
  <c r="I997" i="12"/>
  <c r="I996" i="12"/>
  <c r="I995" i="12"/>
  <c r="I994" i="12"/>
  <c r="I993" i="12"/>
  <c r="I992" i="12"/>
  <c r="I991" i="12"/>
  <c r="I990" i="12"/>
  <c r="I989" i="12"/>
  <c r="I988" i="12"/>
  <c r="I987" i="12"/>
  <c r="I986" i="12"/>
  <c r="I985" i="12"/>
  <c r="I984" i="12"/>
  <c r="I983" i="12"/>
  <c r="I982" i="12"/>
  <c r="I981" i="12"/>
  <c r="I980" i="12"/>
  <c r="I979" i="12"/>
  <c r="I978" i="12"/>
  <c r="I977" i="12"/>
  <c r="I976" i="12"/>
  <c r="I975" i="12"/>
  <c r="I974" i="12"/>
  <c r="I973" i="12"/>
  <c r="I972" i="12"/>
  <c r="I971" i="12"/>
  <c r="I970" i="12"/>
  <c r="I969" i="12"/>
  <c r="I968" i="12"/>
  <c r="I967" i="12"/>
  <c r="I966" i="12"/>
  <c r="I965" i="12"/>
  <c r="I964" i="12"/>
  <c r="I963" i="12"/>
  <c r="I962" i="12"/>
  <c r="I961" i="12"/>
  <c r="I960" i="12"/>
  <c r="I959" i="12"/>
  <c r="I958" i="12"/>
  <c r="I957" i="12"/>
  <c r="I956" i="12"/>
  <c r="I955" i="12"/>
  <c r="I954" i="12"/>
  <c r="I953" i="12"/>
  <c r="I952" i="12"/>
  <c r="I951" i="12"/>
  <c r="I950" i="12"/>
  <c r="I949" i="12"/>
  <c r="I948" i="12"/>
  <c r="I947" i="12"/>
  <c r="I946" i="12"/>
  <c r="I945" i="12"/>
  <c r="I944" i="12"/>
  <c r="I943" i="12"/>
  <c r="I942" i="12"/>
  <c r="I941" i="12"/>
  <c r="I940" i="12"/>
  <c r="I939" i="12"/>
  <c r="I938" i="12"/>
  <c r="I937" i="12"/>
  <c r="I936" i="12"/>
  <c r="I935" i="12"/>
  <c r="I934" i="12"/>
  <c r="I933" i="12"/>
  <c r="I932" i="12"/>
  <c r="I931" i="12"/>
  <c r="I930" i="12"/>
  <c r="I929" i="12"/>
  <c r="I928" i="12"/>
  <c r="I927" i="12"/>
  <c r="I926" i="12"/>
  <c r="I925" i="12"/>
  <c r="I924" i="12"/>
  <c r="I923" i="12"/>
  <c r="I922" i="12"/>
  <c r="I921" i="12"/>
  <c r="I920" i="12"/>
  <c r="I919" i="12"/>
  <c r="I918" i="12"/>
  <c r="I917" i="12"/>
  <c r="I916" i="12"/>
  <c r="I915" i="12"/>
  <c r="I914" i="12"/>
  <c r="I913" i="12"/>
  <c r="I912" i="12"/>
  <c r="I911" i="12"/>
  <c r="I910" i="12"/>
  <c r="I909" i="12"/>
  <c r="I908" i="12"/>
  <c r="I907" i="12"/>
  <c r="I906" i="12"/>
  <c r="I905" i="12"/>
  <c r="I904" i="12"/>
  <c r="I903" i="12"/>
  <c r="I902" i="12"/>
  <c r="I901" i="12"/>
  <c r="I900" i="12"/>
  <c r="I899" i="12"/>
  <c r="I898" i="12"/>
  <c r="I897" i="12"/>
  <c r="I896" i="12"/>
  <c r="I895" i="12"/>
  <c r="I894" i="12"/>
  <c r="I893" i="12"/>
  <c r="I892" i="12"/>
  <c r="I891" i="12"/>
  <c r="I890" i="12"/>
  <c r="I889" i="12"/>
  <c r="I888" i="12"/>
  <c r="I887" i="12"/>
  <c r="I886" i="12"/>
  <c r="I885" i="12"/>
  <c r="I884" i="12"/>
  <c r="I883" i="12"/>
  <c r="I882" i="12"/>
  <c r="I881" i="12"/>
  <c r="I880" i="12"/>
  <c r="I879" i="12"/>
  <c r="I878" i="12"/>
  <c r="I877" i="12"/>
  <c r="I876" i="12"/>
  <c r="I875" i="12"/>
  <c r="I874" i="12"/>
  <c r="I873" i="12"/>
  <c r="I872" i="12"/>
  <c r="I871" i="12"/>
  <c r="I870" i="12"/>
  <c r="I869" i="12"/>
  <c r="I868" i="12"/>
  <c r="I867" i="12"/>
  <c r="I866" i="12"/>
  <c r="I865" i="12"/>
  <c r="I864" i="12"/>
  <c r="I863" i="12"/>
  <c r="I862" i="12"/>
  <c r="I861" i="12"/>
  <c r="I860" i="12"/>
  <c r="I859" i="12"/>
  <c r="I858" i="12"/>
  <c r="I857" i="12"/>
  <c r="I856" i="12"/>
  <c r="I855" i="12"/>
  <c r="I854" i="12"/>
  <c r="I853" i="12"/>
  <c r="I852" i="12"/>
  <c r="I851" i="12"/>
  <c r="I850" i="12"/>
  <c r="I849" i="12"/>
  <c r="I848" i="12"/>
  <c r="I847" i="12"/>
  <c r="I846" i="12"/>
  <c r="I845" i="12"/>
  <c r="I844" i="12"/>
  <c r="I843" i="12"/>
  <c r="I842" i="12"/>
  <c r="I841" i="12"/>
  <c r="I840" i="12"/>
  <c r="I839" i="12"/>
  <c r="I838" i="12"/>
  <c r="I837" i="12"/>
  <c r="I836" i="12"/>
  <c r="I835" i="12"/>
  <c r="I834" i="12"/>
  <c r="I833" i="12"/>
  <c r="I832" i="12"/>
  <c r="I831" i="12"/>
  <c r="I830" i="12"/>
  <c r="I829" i="12"/>
  <c r="I828" i="12"/>
  <c r="I827" i="12"/>
  <c r="I826" i="12"/>
  <c r="I825" i="12"/>
  <c r="I824" i="12"/>
  <c r="I823" i="12"/>
  <c r="I822" i="12"/>
  <c r="I821" i="12"/>
  <c r="I820" i="12"/>
  <c r="I819" i="12"/>
  <c r="I818" i="12"/>
  <c r="I817" i="12"/>
  <c r="I816" i="12"/>
  <c r="I815" i="12"/>
  <c r="I814" i="12"/>
  <c r="I813" i="12"/>
  <c r="I812" i="12"/>
  <c r="I811" i="12"/>
  <c r="I810" i="12"/>
  <c r="I809" i="12"/>
  <c r="I808" i="12"/>
  <c r="I807" i="12"/>
  <c r="I806" i="12"/>
  <c r="I805" i="12"/>
  <c r="I804" i="12"/>
  <c r="I803" i="12"/>
  <c r="I802" i="12"/>
  <c r="I801" i="12"/>
  <c r="I800" i="12"/>
  <c r="I799" i="12"/>
  <c r="I798" i="12"/>
  <c r="I797" i="12"/>
  <c r="I796" i="12"/>
  <c r="I795" i="12"/>
  <c r="I794" i="12"/>
  <c r="I793" i="12"/>
  <c r="I792" i="12"/>
  <c r="I791" i="12"/>
  <c r="I790" i="12"/>
  <c r="I789" i="12"/>
  <c r="I788" i="12"/>
  <c r="I787" i="12"/>
  <c r="I786" i="12"/>
  <c r="I785" i="12"/>
  <c r="I784" i="12"/>
  <c r="I783" i="12"/>
  <c r="I782" i="12"/>
  <c r="I781" i="12"/>
  <c r="I780" i="12"/>
  <c r="I779" i="12"/>
  <c r="I778" i="12"/>
  <c r="I777" i="12"/>
  <c r="I776" i="12"/>
  <c r="I775" i="12"/>
  <c r="I774" i="12"/>
  <c r="I773" i="12"/>
  <c r="I772" i="12"/>
  <c r="I771" i="12"/>
  <c r="I770" i="12"/>
  <c r="I769" i="12"/>
  <c r="I768" i="12"/>
  <c r="I767" i="12"/>
  <c r="I766" i="12"/>
  <c r="I765" i="12"/>
  <c r="I764" i="12"/>
  <c r="I763" i="12"/>
  <c r="I762" i="12"/>
  <c r="I761" i="12"/>
  <c r="I760" i="12"/>
  <c r="I759" i="12"/>
  <c r="I758" i="12"/>
  <c r="I757" i="12"/>
  <c r="I756" i="12"/>
  <c r="I755" i="12"/>
  <c r="I754" i="12"/>
  <c r="I753" i="12"/>
  <c r="I752" i="12"/>
  <c r="I751" i="12"/>
  <c r="I750" i="12"/>
  <c r="I749" i="12"/>
  <c r="I748" i="12"/>
  <c r="I747" i="12"/>
  <c r="I746" i="12"/>
  <c r="I745" i="12"/>
  <c r="I744" i="12"/>
  <c r="I743" i="12"/>
  <c r="I742" i="12"/>
  <c r="I741" i="12"/>
  <c r="I740" i="12"/>
  <c r="I739" i="12"/>
  <c r="I738" i="12"/>
  <c r="I737" i="12"/>
  <c r="I736" i="12"/>
  <c r="I735" i="12"/>
  <c r="I734" i="12"/>
  <c r="I733" i="12"/>
  <c r="I732" i="12"/>
  <c r="I731" i="12"/>
  <c r="I730" i="12"/>
  <c r="I729" i="12"/>
  <c r="I728" i="12"/>
  <c r="I727" i="12"/>
  <c r="I726" i="12"/>
  <c r="I725" i="12"/>
  <c r="I724" i="12"/>
  <c r="I723" i="12"/>
  <c r="I722" i="12"/>
  <c r="I721" i="12"/>
  <c r="I720" i="12"/>
  <c r="I719" i="12"/>
  <c r="I718" i="12"/>
  <c r="I717" i="12"/>
  <c r="I716" i="12"/>
  <c r="I715" i="12"/>
  <c r="I714" i="12"/>
  <c r="I713" i="12"/>
  <c r="I712" i="12"/>
  <c r="I711" i="12"/>
  <c r="I710" i="12"/>
  <c r="I709" i="12"/>
  <c r="I708" i="12"/>
  <c r="I707" i="12"/>
  <c r="I706" i="12"/>
  <c r="I705" i="12"/>
  <c r="I704" i="12"/>
  <c r="I703" i="12"/>
  <c r="I702" i="12"/>
  <c r="I701" i="12"/>
  <c r="I700" i="12"/>
  <c r="I699" i="12"/>
  <c r="I698" i="12"/>
  <c r="I697" i="12"/>
  <c r="I696" i="12"/>
  <c r="I695" i="12"/>
  <c r="I694" i="12"/>
  <c r="I693" i="12"/>
  <c r="I692" i="12"/>
  <c r="I691" i="12"/>
  <c r="I690" i="12"/>
  <c r="I689" i="12"/>
  <c r="I688" i="12"/>
  <c r="I687" i="12"/>
  <c r="I686" i="12"/>
  <c r="I685" i="12"/>
  <c r="I684" i="12"/>
  <c r="I683" i="12"/>
  <c r="I682" i="12"/>
  <c r="I681" i="12"/>
  <c r="I680" i="12"/>
  <c r="I679" i="12"/>
  <c r="I678" i="12"/>
  <c r="I677" i="12"/>
  <c r="I676" i="12"/>
  <c r="I675" i="12"/>
  <c r="I674" i="12"/>
  <c r="I673" i="12"/>
  <c r="I672" i="12"/>
  <c r="I671" i="12"/>
  <c r="I670" i="12"/>
  <c r="I669" i="12"/>
  <c r="I668" i="12"/>
  <c r="I667" i="12"/>
  <c r="I666" i="12"/>
  <c r="I665" i="12"/>
  <c r="I664" i="12"/>
  <c r="I663" i="12"/>
  <c r="I662" i="12"/>
  <c r="I661" i="12"/>
  <c r="I660" i="12"/>
  <c r="I659" i="12"/>
  <c r="I658" i="12"/>
  <c r="I657" i="12"/>
  <c r="I656" i="12"/>
  <c r="I655" i="12"/>
  <c r="I654" i="12"/>
  <c r="I653" i="12"/>
  <c r="I652" i="12"/>
  <c r="I651" i="12"/>
  <c r="I650" i="12"/>
  <c r="I649" i="12"/>
  <c r="I648" i="12"/>
  <c r="I647" i="12"/>
  <c r="I646" i="12"/>
  <c r="I645" i="12"/>
  <c r="I644" i="12"/>
  <c r="I643" i="12"/>
  <c r="I642" i="12"/>
  <c r="I641" i="12"/>
  <c r="I640" i="12"/>
  <c r="I639" i="12"/>
  <c r="I638" i="12"/>
  <c r="I637" i="12"/>
  <c r="I636" i="12"/>
  <c r="I635" i="12"/>
  <c r="I634" i="12"/>
  <c r="I633" i="12"/>
  <c r="I632" i="12"/>
  <c r="I631" i="12"/>
  <c r="I630" i="12"/>
  <c r="I629" i="12"/>
  <c r="I628" i="12"/>
  <c r="I627" i="12"/>
  <c r="I626" i="12"/>
  <c r="I625" i="12"/>
  <c r="I624" i="12"/>
  <c r="I623" i="12"/>
  <c r="I622" i="12"/>
  <c r="I621" i="12"/>
  <c r="I620" i="12"/>
  <c r="I619" i="12"/>
  <c r="I618" i="12"/>
  <c r="I617" i="12"/>
  <c r="I616" i="12"/>
  <c r="I615" i="12"/>
  <c r="I614" i="12"/>
  <c r="I613" i="12"/>
  <c r="I612" i="12"/>
  <c r="I611" i="12"/>
  <c r="I610" i="12"/>
  <c r="I609" i="12"/>
  <c r="I608" i="12"/>
  <c r="I607" i="12"/>
  <c r="I606" i="12"/>
  <c r="I605" i="12"/>
  <c r="I604" i="12"/>
  <c r="I603" i="12"/>
  <c r="I602" i="12"/>
  <c r="I601" i="12"/>
  <c r="I600" i="12"/>
  <c r="I599" i="12"/>
  <c r="I598" i="12"/>
  <c r="I597" i="12"/>
  <c r="I596" i="12"/>
  <c r="I595" i="12"/>
  <c r="I594" i="12"/>
  <c r="I593" i="12"/>
  <c r="I592" i="12"/>
  <c r="I591" i="12"/>
  <c r="I590" i="12"/>
  <c r="I589" i="12"/>
  <c r="I588" i="12"/>
  <c r="I587" i="12"/>
  <c r="I586" i="12"/>
  <c r="I585" i="12"/>
  <c r="I584" i="12"/>
  <c r="I583" i="12"/>
  <c r="I582" i="12"/>
  <c r="I581" i="12"/>
  <c r="I580" i="12"/>
  <c r="I579" i="12"/>
  <c r="I578" i="12"/>
  <c r="I577" i="12"/>
  <c r="I576" i="12"/>
  <c r="I575" i="12"/>
  <c r="I574" i="12"/>
  <c r="I573" i="12"/>
  <c r="I572" i="12"/>
  <c r="I571" i="12"/>
  <c r="I570" i="12"/>
  <c r="I569" i="12"/>
  <c r="I568" i="12"/>
  <c r="I567" i="12"/>
  <c r="I566" i="12"/>
  <c r="I565" i="12"/>
  <c r="I564" i="12"/>
  <c r="I563" i="12"/>
  <c r="I562" i="12"/>
  <c r="I561" i="12"/>
  <c r="I560" i="12"/>
  <c r="I559" i="12"/>
  <c r="I558" i="12"/>
  <c r="I557" i="12"/>
  <c r="I556" i="12"/>
  <c r="I555" i="12"/>
  <c r="I554" i="12"/>
  <c r="I553" i="12"/>
  <c r="I552" i="12"/>
  <c r="I551" i="12"/>
  <c r="I550" i="12"/>
  <c r="I549" i="12"/>
  <c r="I548" i="12"/>
  <c r="I547" i="12"/>
  <c r="I546" i="12"/>
  <c r="I545" i="12"/>
  <c r="I544" i="12"/>
  <c r="I543" i="12"/>
  <c r="I542" i="12"/>
  <c r="I541" i="12"/>
  <c r="I540" i="12"/>
  <c r="I539" i="12"/>
  <c r="I538" i="12"/>
  <c r="I537" i="12"/>
  <c r="I536" i="12"/>
  <c r="I535" i="12"/>
  <c r="I534" i="12"/>
  <c r="I533" i="12"/>
  <c r="I532" i="12"/>
  <c r="I531" i="12"/>
  <c r="I530" i="12"/>
  <c r="I529" i="12"/>
  <c r="I528" i="12"/>
  <c r="I527" i="12"/>
  <c r="I526" i="12"/>
  <c r="I525" i="12"/>
  <c r="I524" i="12"/>
  <c r="I523" i="12"/>
  <c r="I522" i="12"/>
  <c r="I521" i="12"/>
  <c r="I520" i="12"/>
  <c r="I519" i="12"/>
  <c r="I518" i="12"/>
  <c r="I517" i="12"/>
  <c r="I516" i="12"/>
  <c r="I515" i="12"/>
  <c r="I514" i="12"/>
  <c r="I513" i="12"/>
  <c r="I512" i="12"/>
  <c r="I511" i="12"/>
  <c r="I510" i="12"/>
  <c r="I509" i="12"/>
  <c r="I508" i="12"/>
  <c r="I507" i="12"/>
  <c r="I506" i="12"/>
  <c r="I505" i="12"/>
  <c r="I504" i="12"/>
  <c r="I503" i="12"/>
  <c r="I502" i="12"/>
  <c r="I501" i="12"/>
  <c r="I500" i="12"/>
  <c r="I499" i="12"/>
  <c r="I498" i="12"/>
  <c r="I497" i="12"/>
  <c r="I496" i="12"/>
  <c r="I495" i="12"/>
  <c r="I494" i="12"/>
  <c r="I493" i="12"/>
  <c r="I492" i="12"/>
  <c r="I491" i="12"/>
  <c r="I490" i="12"/>
  <c r="I489" i="12"/>
  <c r="I488" i="12"/>
  <c r="I487" i="12"/>
  <c r="I486" i="12"/>
  <c r="I485" i="12"/>
  <c r="I484" i="12"/>
  <c r="I483" i="12"/>
  <c r="I482" i="12"/>
  <c r="I481" i="12"/>
  <c r="I480" i="12"/>
  <c r="I479" i="12"/>
  <c r="I478" i="12"/>
  <c r="I477" i="12"/>
  <c r="I476" i="12"/>
  <c r="I475" i="12"/>
  <c r="I474" i="12"/>
  <c r="I473" i="12"/>
  <c r="I472" i="12"/>
  <c r="I471" i="12"/>
  <c r="I470" i="12"/>
  <c r="I469" i="12"/>
  <c r="I468" i="12"/>
  <c r="I467" i="12"/>
  <c r="I466" i="12"/>
  <c r="I465" i="12"/>
  <c r="I464" i="12"/>
  <c r="I463" i="12"/>
  <c r="I462" i="12"/>
  <c r="I461" i="12"/>
  <c r="I460" i="12"/>
  <c r="I459" i="12"/>
  <c r="I458" i="12"/>
  <c r="I457" i="12"/>
  <c r="I456" i="12"/>
  <c r="I455" i="12"/>
  <c r="I454" i="12"/>
  <c r="I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I429" i="12"/>
  <c r="I428" i="12"/>
  <c r="I427" i="12"/>
  <c r="I426" i="12"/>
  <c r="I425" i="12"/>
  <c r="I424" i="12"/>
  <c r="I423" i="12"/>
  <c r="I422" i="12"/>
  <c r="I421" i="12"/>
  <c r="I420" i="12"/>
  <c r="I419" i="12"/>
  <c r="I418" i="12"/>
  <c r="I417" i="12"/>
  <c r="I416" i="12"/>
  <c r="I415" i="12"/>
  <c r="I414" i="12"/>
  <c r="I413" i="12"/>
  <c r="I412" i="12"/>
  <c r="I411" i="12"/>
  <c r="I410" i="12"/>
  <c r="I409" i="12"/>
  <c r="I408" i="12"/>
  <c r="I407" i="12"/>
  <c r="I406" i="12"/>
  <c r="I405" i="12"/>
  <c r="I404" i="12"/>
  <c r="I403" i="12"/>
  <c r="I402" i="12"/>
  <c r="I401" i="12"/>
  <c r="I400" i="12"/>
  <c r="I399" i="12"/>
  <c r="I398" i="12"/>
  <c r="I397" i="12"/>
  <c r="I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I374" i="12"/>
  <c r="I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I325" i="12"/>
  <c r="I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I310" i="12"/>
  <c r="I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I291" i="12"/>
  <c r="I290" i="12"/>
  <c r="I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I263" i="12"/>
  <c r="I262" i="12"/>
  <c r="I261" i="12"/>
  <c r="I260" i="12"/>
  <c r="I259" i="12"/>
  <c r="I258" i="12"/>
  <c r="I257" i="12"/>
  <c r="I256" i="12"/>
  <c r="I255" i="12"/>
  <c r="I254" i="12"/>
  <c r="I253" i="12"/>
  <c r="I252" i="12"/>
  <c r="I251" i="12"/>
  <c r="I250" i="12"/>
  <c r="I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I234" i="12"/>
  <c r="I233" i="12"/>
  <c r="I232" i="12"/>
  <c r="I231" i="12"/>
  <c r="I230" i="12"/>
  <c r="I229" i="12"/>
  <c r="I228" i="12"/>
  <c r="I227" i="12"/>
  <c r="I226" i="12"/>
  <c r="I225" i="12"/>
  <c r="I224" i="12"/>
  <c r="I223" i="12"/>
  <c r="I222" i="12"/>
  <c r="I221" i="12"/>
  <c r="I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I203" i="12"/>
  <c r="I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I184" i="12"/>
  <c r="I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I158" i="12"/>
  <c r="I157" i="12"/>
  <c r="I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I142" i="12"/>
  <c r="I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001" i="11"/>
  <c r="I1000" i="11"/>
  <c r="I999" i="11"/>
  <c r="I998" i="11"/>
  <c r="I997" i="11"/>
  <c r="I996" i="11"/>
  <c r="I995" i="11"/>
  <c r="I994" i="11"/>
  <c r="I993" i="11"/>
  <c r="I992" i="11"/>
  <c r="I991" i="11"/>
  <c r="I990" i="11"/>
  <c r="I989" i="11"/>
  <c r="I988" i="11"/>
  <c r="I987" i="11"/>
  <c r="I986" i="11"/>
  <c r="I985" i="11"/>
  <c r="I984" i="11"/>
  <c r="I983" i="11"/>
  <c r="I982" i="11"/>
  <c r="I981" i="11"/>
  <c r="I980" i="11"/>
  <c r="I979" i="11"/>
  <c r="I978" i="11"/>
  <c r="I977" i="11"/>
  <c r="I976" i="11"/>
  <c r="I975" i="11"/>
  <c r="I974" i="11"/>
  <c r="I973" i="11"/>
  <c r="I972" i="11"/>
  <c r="I971" i="11"/>
  <c r="I970" i="11"/>
  <c r="I969" i="11"/>
  <c r="I968" i="11"/>
  <c r="I967" i="11"/>
  <c r="I966" i="11"/>
  <c r="I965" i="11"/>
  <c r="I964" i="11"/>
  <c r="I963" i="11"/>
  <c r="I962" i="11"/>
  <c r="I961" i="11"/>
  <c r="I960" i="11"/>
  <c r="I959" i="11"/>
  <c r="I958" i="11"/>
  <c r="I957" i="11"/>
  <c r="I956" i="11"/>
  <c r="I955" i="11"/>
  <c r="I954" i="11"/>
  <c r="I953" i="11"/>
  <c r="I952" i="11"/>
  <c r="I951" i="11"/>
  <c r="I950" i="11"/>
  <c r="I949" i="11"/>
  <c r="I948" i="11"/>
  <c r="I947" i="11"/>
  <c r="I946" i="11"/>
  <c r="I945" i="11"/>
  <c r="I944" i="11"/>
  <c r="I943" i="11"/>
  <c r="I942" i="11"/>
  <c r="I941" i="11"/>
  <c r="I940" i="11"/>
  <c r="I939" i="11"/>
  <c r="I938" i="11"/>
  <c r="I937" i="11"/>
  <c r="I936" i="11"/>
  <c r="I935" i="11"/>
  <c r="I934" i="11"/>
  <c r="I933" i="11"/>
  <c r="I932" i="11"/>
  <c r="I931" i="11"/>
  <c r="I930" i="11"/>
  <c r="I929" i="11"/>
  <c r="I928" i="11"/>
  <c r="I927" i="11"/>
  <c r="I926" i="11"/>
  <c r="I925" i="11"/>
  <c r="I924" i="11"/>
  <c r="I923" i="11"/>
  <c r="I922" i="11"/>
  <c r="I921" i="11"/>
  <c r="I920" i="11"/>
  <c r="I919" i="11"/>
  <c r="I918" i="11"/>
  <c r="I917" i="11"/>
  <c r="I916" i="11"/>
  <c r="I915" i="11"/>
  <c r="I914" i="11"/>
  <c r="I913" i="11"/>
  <c r="I912" i="11"/>
  <c r="I911" i="11"/>
  <c r="I910" i="11"/>
  <c r="I909" i="11"/>
  <c r="I908" i="11"/>
  <c r="I907" i="11"/>
  <c r="I906" i="11"/>
  <c r="I905" i="11"/>
  <c r="I904" i="11"/>
  <c r="I903" i="11"/>
  <c r="I902" i="11"/>
  <c r="I901" i="11"/>
  <c r="I900" i="11"/>
  <c r="I899" i="11"/>
  <c r="I898" i="11"/>
  <c r="I897" i="11"/>
  <c r="I896" i="11"/>
  <c r="I895" i="11"/>
  <c r="I894" i="11"/>
  <c r="I893" i="11"/>
  <c r="I892" i="11"/>
  <c r="I891" i="11"/>
  <c r="I890" i="11"/>
  <c r="I889" i="11"/>
  <c r="I888" i="11"/>
  <c r="I887" i="11"/>
  <c r="I886" i="11"/>
  <c r="I885" i="11"/>
  <c r="I884" i="11"/>
  <c r="I883" i="11"/>
  <c r="I882" i="11"/>
  <c r="I881" i="11"/>
  <c r="I880" i="11"/>
  <c r="I879" i="11"/>
  <c r="I878" i="11"/>
  <c r="I877" i="11"/>
  <c r="I876" i="11"/>
  <c r="I875" i="11"/>
  <c r="I874" i="11"/>
  <c r="I873" i="11"/>
  <c r="I872" i="11"/>
  <c r="I871" i="11"/>
  <c r="I870" i="11"/>
  <c r="I869" i="11"/>
  <c r="I868" i="11"/>
  <c r="I867" i="11"/>
  <c r="I866" i="11"/>
  <c r="I865" i="11"/>
  <c r="I864" i="11"/>
  <c r="I863" i="11"/>
  <c r="I862" i="11"/>
  <c r="I861" i="11"/>
  <c r="I860" i="11"/>
  <c r="I859" i="11"/>
  <c r="I858" i="11"/>
  <c r="I857" i="11"/>
  <c r="I856" i="11"/>
  <c r="I855" i="11"/>
  <c r="I854" i="11"/>
  <c r="I853" i="11"/>
  <c r="I852" i="11"/>
  <c r="I851" i="11"/>
  <c r="I850" i="11"/>
  <c r="I849" i="11"/>
  <c r="I848" i="11"/>
  <c r="I847" i="11"/>
  <c r="I846" i="11"/>
  <c r="I845" i="11"/>
  <c r="I844" i="11"/>
  <c r="I843" i="11"/>
  <c r="I842" i="11"/>
  <c r="I841" i="11"/>
  <c r="I840" i="11"/>
  <c r="I839" i="11"/>
  <c r="I838" i="11"/>
  <c r="I837" i="11"/>
  <c r="I836" i="11"/>
  <c r="I835" i="11"/>
  <c r="I834" i="11"/>
  <c r="I833" i="11"/>
  <c r="I832" i="11"/>
  <c r="I831" i="11"/>
  <c r="I830" i="11"/>
  <c r="I829" i="11"/>
  <c r="I828" i="11"/>
  <c r="I827" i="11"/>
  <c r="I826" i="11"/>
  <c r="I825" i="11"/>
  <c r="I824" i="11"/>
  <c r="I823" i="11"/>
  <c r="I822" i="11"/>
  <c r="I821" i="11"/>
  <c r="I820" i="11"/>
  <c r="I819" i="11"/>
  <c r="I818" i="11"/>
  <c r="I817" i="11"/>
  <c r="I816" i="11"/>
  <c r="I815" i="11"/>
  <c r="I814" i="11"/>
  <c r="I813" i="11"/>
  <c r="I812" i="11"/>
  <c r="I811" i="11"/>
  <c r="I810" i="11"/>
  <c r="I809" i="11"/>
  <c r="I808" i="11"/>
  <c r="I807" i="11"/>
  <c r="I806" i="11"/>
  <c r="I805" i="11"/>
  <c r="I804" i="11"/>
  <c r="I803" i="11"/>
  <c r="I802" i="11"/>
  <c r="I801" i="11"/>
  <c r="I800" i="11"/>
  <c r="I799" i="11"/>
  <c r="I798" i="11"/>
  <c r="I797" i="11"/>
  <c r="I796" i="11"/>
  <c r="I795" i="11"/>
  <c r="I794" i="11"/>
  <c r="I793" i="11"/>
  <c r="I792" i="11"/>
  <c r="I791" i="11"/>
  <c r="I790" i="11"/>
  <c r="I789" i="11"/>
  <c r="I788" i="11"/>
  <c r="I787" i="11"/>
  <c r="I786" i="11"/>
  <c r="I785" i="11"/>
  <c r="I784" i="11"/>
  <c r="I783" i="11"/>
  <c r="I782" i="11"/>
  <c r="I781" i="11"/>
  <c r="I780" i="11"/>
  <c r="I779" i="11"/>
  <c r="I778" i="11"/>
  <c r="I777" i="11"/>
  <c r="I776" i="11"/>
  <c r="I775" i="11"/>
  <c r="I774" i="11"/>
  <c r="I773" i="11"/>
  <c r="I772" i="11"/>
  <c r="I771" i="11"/>
  <c r="I770" i="11"/>
  <c r="I769" i="11"/>
  <c r="I768" i="11"/>
  <c r="I767" i="11"/>
  <c r="I766" i="11"/>
  <c r="I765" i="11"/>
  <c r="I764" i="11"/>
  <c r="I763" i="11"/>
  <c r="I762" i="11"/>
  <c r="I761" i="11"/>
  <c r="I760" i="11"/>
  <c r="I759" i="11"/>
  <c r="I758" i="11"/>
  <c r="I757" i="11"/>
  <c r="I756" i="11"/>
  <c r="I755" i="11"/>
  <c r="I754" i="11"/>
  <c r="I753" i="11"/>
  <c r="I752" i="11"/>
  <c r="I751" i="11"/>
  <c r="I750" i="11"/>
  <c r="I749" i="11"/>
  <c r="I748" i="11"/>
  <c r="I747" i="11"/>
  <c r="I746" i="11"/>
  <c r="I745" i="11"/>
  <c r="I744" i="11"/>
  <c r="I743" i="11"/>
  <c r="I742" i="11"/>
  <c r="I741" i="11"/>
  <c r="I740" i="11"/>
  <c r="I739" i="11"/>
  <c r="I738" i="11"/>
  <c r="I737" i="11"/>
  <c r="I736" i="11"/>
  <c r="I735" i="11"/>
  <c r="I734" i="11"/>
  <c r="I733" i="11"/>
  <c r="I732" i="11"/>
  <c r="I731" i="11"/>
  <c r="I730" i="11"/>
  <c r="I729" i="11"/>
  <c r="I728" i="11"/>
  <c r="I727" i="11"/>
  <c r="I726" i="11"/>
  <c r="I725" i="11"/>
  <c r="I724" i="11"/>
  <c r="I723" i="11"/>
  <c r="I722" i="11"/>
  <c r="I721" i="11"/>
  <c r="I720" i="11"/>
  <c r="I719" i="11"/>
  <c r="I718" i="11"/>
  <c r="I717" i="11"/>
  <c r="I716" i="11"/>
  <c r="I715" i="11"/>
  <c r="I714" i="11"/>
  <c r="I713" i="11"/>
  <c r="I712" i="11"/>
  <c r="I711" i="11"/>
  <c r="I710" i="11"/>
  <c r="I709" i="11"/>
  <c r="I708" i="11"/>
  <c r="I707" i="11"/>
  <c r="I706" i="11"/>
  <c r="I705" i="11"/>
  <c r="I704" i="11"/>
  <c r="I703" i="11"/>
  <c r="I702" i="11"/>
  <c r="I701" i="11"/>
  <c r="I700" i="11"/>
  <c r="I699" i="11"/>
  <c r="I698" i="11"/>
  <c r="I697" i="11"/>
  <c r="I696" i="11"/>
  <c r="I695" i="11"/>
  <c r="I694" i="11"/>
  <c r="I693" i="11"/>
  <c r="I692" i="11"/>
  <c r="I691" i="11"/>
  <c r="I690" i="11"/>
  <c r="I689" i="11"/>
  <c r="I688" i="11"/>
  <c r="I687" i="11"/>
  <c r="I686" i="11"/>
  <c r="I685" i="11"/>
  <c r="I684" i="11"/>
  <c r="I683" i="11"/>
  <c r="I682" i="11"/>
  <c r="I681" i="11"/>
  <c r="I680" i="11"/>
  <c r="I679" i="11"/>
  <c r="I678" i="11"/>
  <c r="I677" i="11"/>
  <c r="I676" i="11"/>
  <c r="I675" i="11"/>
  <c r="I674" i="11"/>
  <c r="I673" i="11"/>
  <c r="I672" i="11"/>
  <c r="I671" i="11"/>
  <c r="I670" i="11"/>
  <c r="I669" i="11"/>
  <c r="I668" i="11"/>
  <c r="I667" i="11"/>
  <c r="I666" i="11"/>
  <c r="I665" i="11"/>
  <c r="I664" i="11"/>
  <c r="I663" i="11"/>
  <c r="I662" i="11"/>
  <c r="I661" i="11"/>
  <c r="I660" i="11"/>
  <c r="I659" i="11"/>
  <c r="I658" i="11"/>
  <c r="I657" i="11"/>
  <c r="I656" i="11"/>
  <c r="I655" i="11"/>
  <c r="I654" i="11"/>
  <c r="I653" i="11"/>
  <c r="I652" i="11"/>
  <c r="I651" i="11"/>
  <c r="I650" i="11"/>
  <c r="I649" i="11"/>
  <c r="I648" i="11"/>
  <c r="I647" i="11"/>
  <c r="I646" i="11"/>
  <c r="I645" i="11"/>
  <c r="I644" i="11"/>
  <c r="I643" i="11"/>
  <c r="I642" i="11"/>
  <c r="I641" i="11"/>
  <c r="I640" i="11"/>
  <c r="I639" i="11"/>
  <c r="I638" i="11"/>
  <c r="I637" i="11"/>
  <c r="I636" i="11"/>
  <c r="I635" i="11"/>
  <c r="I634" i="11"/>
  <c r="I633" i="11"/>
  <c r="I632" i="11"/>
  <c r="I631" i="11"/>
  <c r="I630" i="11"/>
  <c r="I629" i="11"/>
  <c r="I628" i="11"/>
  <c r="I627" i="11"/>
  <c r="I626" i="11"/>
  <c r="I625" i="11"/>
  <c r="I624" i="11"/>
  <c r="I623" i="11"/>
  <c r="I622" i="11"/>
  <c r="I621" i="11"/>
  <c r="I620" i="11"/>
  <c r="I619" i="11"/>
  <c r="I618" i="11"/>
  <c r="I617" i="11"/>
  <c r="I616" i="11"/>
  <c r="I615" i="11"/>
  <c r="I614" i="11"/>
  <c r="I613" i="11"/>
  <c r="I612" i="11"/>
  <c r="I611" i="11"/>
  <c r="I610" i="11"/>
  <c r="I609" i="11"/>
  <c r="I608" i="11"/>
  <c r="I607" i="11"/>
  <c r="I606" i="11"/>
  <c r="I605" i="11"/>
  <c r="I604" i="11"/>
  <c r="I603" i="11"/>
  <c r="I602" i="11"/>
  <c r="I601" i="11"/>
  <c r="I600" i="11"/>
  <c r="I599" i="11"/>
  <c r="I598" i="11"/>
  <c r="I597" i="11"/>
  <c r="I596" i="11"/>
  <c r="I595" i="11"/>
  <c r="I594" i="11"/>
  <c r="I593" i="11"/>
  <c r="I592" i="11"/>
  <c r="I591" i="11"/>
  <c r="I590" i="11"/>
  <c r="I589" i="11"/>
  <c r="I588" i="11"/>
  <c r="I587" i="11"/>
  <c r="I586" i="11"/>
  <c r="I585" i="11"/>
  <c r="I584" i="11"/>
  <c r="I583" i="11"/>
  <c r="I582" i="11"/>
  <c r="I581" i="11"/>
  <c r="I580" i="11"/>
  <c r="I579" i="11"/>
  <c r="I578" i="11"/>
  <c r="I577" i="11"/>
  <c r="I576" i="11"/>
  <c r="I575" i="11"/>
  <c r="I574" i="11"/>
  <c r="I573" i="11"/>
  <c r="I572" i="11"/>
  <c r="I571" i="11"/>
  <c r="I570" i="11"/>
  <c r="I569" i="11"/>
  <c r="I568" i="11"/>
  <c r="I567" i="11"/>
  <c r="I566" i="11"/>
  <c r="I565" i="11"/>
  <c r="I564" i="11"/>
  <c r="I563" i="11"/>
  <c r="I562" i="11"/>
  <c r="I561" i="11"/>
  <c r="I560" i="11"/>
  <c r="I559" i="11"/>
  <c r="I558" i="11"/>
  <c r="I557" i="11"/>
  <c r="I556" i="11"/>
  <c r="I555" i="11"/>
  <c r="I554" i="11"/>
  <c r="I553" i="11"/>
  <c r="I552" i="11"/>
  <c r="I551" i="11"/>
  <c r="I550" i="11"/>
  <c r="I549" i="11"/>
  <c r="I548" i="11"/>
  <c r="I547" i="11"/>
  <c r="I546" i="11"/>
  <c r="I545" i="11"/>
  <c r="I544" i="11"/>
  <c r="I543" i="11"/>
  <c r="I542" i="11"/>
  <c r="I541" i="11"/>
  <c r="I540" i="11"/>
  <c r="I539" i="11"/>
  <c r="I538" i="11"/>
  <c r="I537" i="11"/>
  <c r="I536" i="11"/>
  <c r="I535" i="11"/>
  <c r="I534" i="11"/>
  <c r="I533" i="11"/>
  <c r="I532" i="11"/>
  <c r="I531" i="11"/>
  <c r="I530" i="11"/>
  <c r="I529" i="11"/>
  <c r="I528" i="11"/>
  <c r="I527" i="11"/>
  <c r="I526" i="11"/>
  <c r="I525" i="11"/>
  <c r="I524" i="11"/>
  <c r="I523" i="11"/>
  <c r="I522" i="11"/>
  <c r="I521" i="11"/>
  <c r="I520" i="11"/>
  <c r="I519" i="11"/>
  <c r="I518" i="11"/>
  <c r="I517" i="11"/>
  <c r="I516" i="11"/>
  <c r="I515" i="11"/>
  <c r="I514" i="11"/>
  <c r="I513" i="11"/>
  <c r="I512" i="11"/>
  <c r="I511" i="11"/>
  <c r="I510" i="11"/>
  <c r="I509" i="11"/>
  <c r="I508" i="11"/>
  <c r="I507" i="11"/>
  <c r="I506" i="11"/>
  <c r="I505" i="11"/>
  <c r="I504" i="11"/>
  <c r="I503" i="11"/>
  <c r="I502" i="11"/>
  <c r="I501" i="11"/>
  <c r="I500" i="11"/>
  <c r="I499" i="11"/>
  <c r="I498" i="11"/>
  <c r="I497" i="11"/>
  <c r="I496" i="11"/>
  <c r="I495" i="11"/>
  <c r="I494" i="11"/>
  <c r="I493" i="11"/>
  <c r="I492" i="11"/>
  <c r="I491" i="11"/>
  <c r="I490" i="11"/>
  <c r="I489" i="11"/>
  <c r="I488" i="11"/>
  <c r="I487" i="11"/>
  <c r="I486" i="11"/>
  <c r="I485" i="11"/>
  <c r="I484" i="11"/>
  <c r="I483" i="11"/>
  <c r="I482" i="11"/>
  <c r="I481" i="11"/>
  <c r="I480" i="11"/>
  <c r="I479" i="11"/>
  <c r="I478" i="11"/>
  <c r="I477" i="11"/>
  <c r="I476" i="11"/>
  <c r="I475" i="11"/>
  <c r="I474" i="11"/>
  <c r="I473" i="11"/>
  <c r="I472" i="11"/>
  <c r="I471" i="11"/>
  <c r="I470" i="11"/>
  <c r="I469" i="11"/>
  <c r="I468" i="11"/>
  <c r="I467" i="11"/>
  <c r="I466" i="11"/>
  <c r="I465" i="11"/>
  <c r="I464" i="11"/>
  <c r="I463" i="11"/>
  <c r="I462" i="11"/>
  <c r="I461" i="11"/>
  <c r="I460" i="11"/>
  <c r="I459" i="11"/>
  <c r="I458" i="11"/>
  <c r="I457" i="11"/>
  <c r="I456" i="11"/>
  <c r="I455" i="11"/>
  <c r="I454" i="11"/>
  <c r="I453" i="11"/>
  <c r="I452" i="11"/>
  <c r="I451" i="11"/>
  <c r="I450" i="11"/>
  <c r="I449" i="11"/>
  <c r="I448" i="11"/>
  <c r="I447" i="11"/>
  <c r="I446" i="11"/>
  <c r="I445" i="11"/>
  <c r="I444" i="11"/>
  <c r="I443" i="11"/>
  <c r="I442" i="11"/>
  <c r="I441" i="11"/>
  <c r="I440" i="11"/>
  <c r="I439" i="11"/>
  <c r="I438" i="11"/>
  <c r="I437" i="11"/>
  <c r="I436" i="11"/>
  <c r="I435" i="11"/>
  <c r="I434" i="11"/>
  <c r="I433" i="11"/>
  <c r="I432" i="11"/>
  <c r="I431" i="11"/>
  <c r="I430" i="11"/>
  <c r="I429" i="11"/>
  <c r="I428" i="11"/>
  <c r="I427" i="11"/>
  <c r="I426" i="11"/>
  <c r="I425" i="11"/>
  <c r="I424" i="11"/>
  <c r="I423" i="11"/>
  <c r="I422" i="11"/>
  <c r="I421" i="11"/>
  <c r="I420" i="11"/>
  <c r="I419" i="11"/>
  <c r="I418" i="11"/>
  <c r="I417" i="11"/>
  <c r="I416" i="11"/>
  <c r="I415" i="11"/>
  <c r="I414" i="11"/>
  <c r="I413" i="11"/>
  <c r="I412" i="11"/>
  <c r="I411" i="11"/>
  <c r="I410" i="11"/>
  <c r="I409" i="11"/>
  <c r="I408" i="11"/>
  <c r="I407" i="11"/>
  <c r="I406" i="11"/>
  <c r="I405" i="11"/>
  <c r="I404" i="11"/>
  <c r="I403" i="11"/>
  <c r="I402" i="11"/>
  <c r="I401" i="11"/>
  <c r="I400" i="11"/>
  <c r="I399" i="11"/>
  <c r="I398" i="11"/>
  <c r="I397" i="11"/>
  <c r="I396" i="11"/>
  <c r="I395" i="11"/>
  <c r="I394" i="11"/>
  <c r="I393" i="11"/>
  <c r="I392" i="11"/>
  <c r="I391" i="11"/>
  <c r="I390" i="11"/>
  <c r="I389" i="11"/>
  <c r="I388" i="11"/>
  <c r="I387" i="11"/>
  <c r="I386" i="11"/>
  <c r="I385" i="11"/>
  <c r="I384" i="11"/>
  <c r="I383" i="11"/>
  <c r="I382" i="11"/>
  <c r="I381" i="11"/>
  <c r="I380" i="11"/>
  <c r="I379" i="11"/>
  <c r="I378" i="11"/>
  <c r="I377" i="11"/>
  <c r="I376" i="11"/>
  <c r="I375" i="11"/>
  <c r="I374" i="11"/>
  <c r="I373" i="11"/>
  <c r="I372" i="11"/>
  <c r="I371" i="11"/>
  <c r="I370" i="11"/>
  <c r="I369" i="11"/>
  <c r="I368" i="11"/>
  <c r="I367" i="11"/>
  <c r="I366" i="11"/>
  <c r="I365" i="11"/>
  <c r="I364" i="11"/>
  <c r="I363" i="11"/>
  <c r="I362" i="11"/>
  <c r="I361" i="11"/>
  <c r="I360" i="11"/>
  <c r="I359" i="11"/>
  <c r="I358" i="11"/>
  <c r="I357" i="11"/>
  <c r="I356" i="11"/>
  <c r="I355" i="11"/>
  <c r="I354" i="11"/>
  <c r="I353" i="11"/>
  <c r="I352" i="11"/>
  <c r="I351" i="11"/>
  <c r="I350" i="11"/>
  <c r="I349" i="11"/>
  <c r="I348" i="11"/>
  <c r="I347" i="11"/>
  <c r="I346" i="11"/>
  <c r="I345" i="11"/>
  <c r="I344" i="11"/>
  <c r="I343" i="11"/>
  <c r="I342" i="11"/>
  <c r="I341" i="11"/>
  <c r="I340" i="11"/>
  <c r="I339" i="11"/>
  <c r="I338" i="11"/>
  <c r="I337" i="11"/>
  <c r="I336" i="11"/>
  <c r="I335" i="11"/>
  <c r="I334" i="11"/>
  <c r="I333" i="11"/>
  <c r="I332" i="11"/>
  <c r="I331" i="11"/>
  <c r="I330" i="11"/>
  <c r="I329" i="11"/>
  <c r="I328" i="11"/>
  <c r="I327" i="11"/>
  <c r="I326" i="11"/>
  <c r="I325" i="11"/>
  <c r="I324" i="11"/>
  <c r="I323" i="11"/>
  <c r="I322" i="11"/>
  <c r="I321" i="11"/>
  <c r="I320" i="11"/>
  <c r="I319" i="11"/>
  <c r="I318" i="11"/>
  <c r="I317" i="11"/>
  <c r="I316" i="11"/>
  <c r="I315" i="11"/>
  <c r="I314" i="1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301" i="11"/>
  <c r="I300" i="11"/>
  <c r="I299" i="11"/>
  <c r="I298" i="11"/>
  <c r="I297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2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6" i="11"/>
  <c r="I215" i="11"/>
  <c r="I214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8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80" i="11"/>
  <c r="I179" i="11"/>
  <c r="I178" i="11"/>
  <c r="I177" i="11"/>
  <c r="I176" i="11"/>
  <c r="I175" i="11"/>
  <c r="I174" i="11"/>
  <c r="I173" i="11"/>
  <c r="I172" i="11"/>
  <c r="I171" i="11"/>
  <c r="I170" i="11"/>
  <c r="I169" i="11"/>
  <c r="I168" i="11"/>
  <c r="I167" i="11"/>
  <c r="I166" i="11"/>
  <c r="I165" i="11"/>
  <c r="I164" i="11"/>
  <c r="I163" i="11"/>
  <c r="I162" i="11"/>
  <c r="I161" i="11"/>
  <c r="I160" i="11"/>
  <c r="I159" i="11"/>
  <c r="I158" i="11"/>
  <c r="I157" i="11"/>
  <c r="I156" i="11"/>
  <c r="I155" i="11"/>
  <c r="I154" i="11"/>
  <c r="I153" i="11"/>
  <c r="I152" i="11"/>
  <c r="I151" i="11"/>
  <c r="I150" i="11"/>
  <c r="I149" i="11"/>
  <c r="I148" i="11"/>
  <c r="I147" i="11"/>
  <c r="I146" i="11"/>
  <c r="I145" i="11"/>
  <c r="I144" i="11"/>
  <c r="I143" i="11"/>
  <c r="I142" i="11"/>
  <c r="I141" i="11"/>
  <c r="I140" i="11"/>
  <c r="I139" i="11"/>
  <c r="I138" i="11"/>
  <c r="I137" i="11"/>
  <c r="I136" i="11"/>
  <c r="I135" i="11"/>
  <c r="I134" i="11"/>
  <c r="I133" i="11"/>
  <c r="I132" i="11"/>
  <c r="I131" i="11"/>
  <c r="I130" i="11"/>
  <c r="I129" i="11"/>
  <c r="I128" i="11"/>
  <c r="I127" i="11"/>
  <c r="I126" i="11"/>
  <c r="I125" i="11"/>
  <c r="I124" i="11"/>
  <c r="I123" i="11"/>
  <c r="I122" i="11"/>
  <c r="I121" i="11"/>
  <c r="I120" i="11"/>
  <c r="I119" i="11"/>
  <c r="I118" i="11"/>
  <c r="I117" i="11"/>
  <c r="I116" i="11"/>
  <c r="I115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001" i="10"/>
  <c r="I1000" i="10"/>
  <c r="I999" i="10"/>
  <c r="I998" i="10"/>
  <c r="I997" i="10"/>
  <c r="I996" i="10"/>
  <c r="I995" i="10"/>
  <c r="I994" i="10"/>
  <c r="I993" i="10"/>
  <c r="I992" i="10"/>
  <c r="I991" i="10"/>
  <c r="I990" i="10"/>
  <c r="I989" i="10"/>
  <c r="I988" i="10"/>
  <c r="I987" i="10"/>
  <c r="I986" i="10"/>
  <c r="I985" i="10"/>
  <c r="I984" i="10"/>
  <c r="I983" i="10"/>
  <c r="I982" i="10"/>
  <c r="I981" i="10"/>
  <c r="I980" i="10"/>
  <c r="I979" i="10"/>
  <c r="I978" i="10"/>
  <c r="I977" i="10"/>
  <c r="I976" i="10"/>
  <c r="I975" i="10"/>
  <c r="I974" i="10"/>
  <c r="I973" i="10"/>
  <c r="I972" i="10"/>
  <c r="I971" i="10"/>
  <c r="I970" i="10"/>
  <c r="I969" i="10"/>
  <c r="I968" i="10"/>
  <c r="I967" i="10"/>
  <c r="I966" i="10"/>
  <c r="I965" i="10"/>
  <c r="I964" i="10"/>
  <c r="I963" i="10"/>
  <c r="I962" i="10"/>
  <c r="I961" i="10"/>
  <c r="I960" i="10"/>
  <c r="I959" i="10"/>
  <c r="I958" i="10"/>
  <c r="I957" i="10"/>
  <c r="I956" i="10"/>
  <c r="I955" i="10"/>
  <c r="I954" i="10"/>
  <c r="I953" i="10"/>
  <c r="I952" i="10"/>
  <c r="I951" i="10"/>
  <c r="I950" i="10"/>
  <c r="I949" i="10"/>
  <c r="I948" i="10"/>
  <c r="I947" i="10"/>
  <c r="I946" i="10"/>
  <c r="I945" i="10"/>
  <c r="I944" i="10"/>
  <c r="I943" i="10"/>
  <c r="I942" i="10"/>
  <c r="I941" i="10"/>
  <c r="I940" i="10"/>
  <c r="I939" i="10"/>
  <c r="I938" i="10"/>
  <c r="I937" i="10"/>
  <c r="I936" i="10"/>
  <c r="I935" i="10"/>
  <c r="I934" i="10"/>
  <c r="I933" i="10"/>
  <c r="I932" i="10"/>
  <c r="I931" i="10"/>
  <c r="I930" i="10"/>
  <c r="I929" i="10"/>
  <c r="I928" i="10"/>
  <c r="I927" i="10"/>
  <c r="I926" i="10"/>
  <c r="I925" i="10"/>
  <c r="I924" i="10"/>
  <c r="I923" i="10"/>
  <c r="I922" i="10"/>
  <c r="I921" i="10"/>
  <c r="I920" i="10"/>
  <c r="I919" i="10"/>
  <c r="I918" i="10"/>
  <c r="I917" i="10"/>
  <c r="I916" i="10"/>
  <c r="I915" i="10"/>
  <c r="I914" i="10"/>
  <c r="I913" i="10"/>
  <c r="I912" i="10"/>
  <c r="I911" i="10"/>
  <c r="I910" i="10"/>
  <c r="I909" i="10"/>
  <c r="I908" i="10"/>
  <c r="I907" i="10"/>
  <c r="I906" i="10"/>
  <c r="I905" i="10"/>
  <c r="I904" i="10"/>
  <c r="I903" i="10"/>
  <c r="I902" i="10"/>
  <c r="I901" i="10"/>
  <c r="I900" i="10"/>
  <c r="I899" i="10"/>
  <c r="I898" i="10"/>
  <c r="I897" i="10"/>
  <c r="I896" i="10"/>
  <c r="I895" i="10"/>
  <c r="I894" i="10"/>
  <c r="I893" i="10"/>
  <c r="I892" i="10"/>
  <c r="I891" i="10"/>
  <c r="I890" i="10"/>
  <c r="I889" i="10"/>
  <c r="I888" i="10"/>
  <c r="I887" i="10"/>
  <c r="I886" i="10"/>
  <c r="I885" i="10"/>
  <c r="I884" i="10"/>
  <c r="I883" i="10"/>
  <c r="I882" i="10"/>
  <c r="I881" i="10"/>
  <c r="I880" i="10"/>
  <c r="I879" i="10"/>
  <c r="I878" i="10"/>
  <c r="I877" i="10"/>
  <c r="I876" i="10"/>
  <c r="I875" i="10"/>
  <c r="I874" i="10"/>
  <c r="I873" i="10"/>
  <c r="I872" i="10"/>
  <c r="I871" i="10"/>
  <c r="I870" i="10"/>
  <c r="I869" i="10"/>
  <c r="I868" i="10"/>
  <c r="I867" i="10"/>
  <c r="I866" i="10"/>
  <c r="I865" i="10"/>
  <c r="I864" i="10"/>
  <c r="I863" i="10"/>
  <c r="I862" i="10"/>
  <c r="I861" i="10"/>
  <c r="I860" i="10"/>
  <c r="I859" i="10"/>
  <c r="I858" i="10"/>
  <c r="I857" i="10"/>
  <c r="I856" i="10"/>
  <c r="I855" i="10"/>
  <c r="I854" i="10"/>
  <c r="I853" i="10"/>
  <c r="I852" i="10"/>
  <c r="I851" i="10"/>
  <c r="I850" i="10"/>
  <c r="I849" i="10"/>
  <c r="I848" i="10"/>
  <c r="I847" i="10"/>
  <c r="I846" i="10"/>
  <c r="I845" i="10"/>
  <c r="I844" i="10"/>
  <c r="I843" i="10"/>
  <c r="I842" i="10"/>
  <c r="I841" i="10"/>
  <c r="I840" i="10"/>
  <c r="I839" i="10"/>
  <c r="I838" i="10"/>
  <c r="I837" i="10"/>
  <c r="I836" i="10"/>
  <c r="I835" i="10"/>
  <c r="I834" i="10"/>
  <c r="I833" i="10"/>
  <c r="I832" i="10"/>
  <c r="I831" i="10"/>
  <c r="I830" i="10"/>
  <c r="I829" i="10"/>
  <c r="I828" i="10"/>
  <c r="I827" i="10"/>
  <c r="I826" i="10"/>
  <c r="I825" i="10"/>
  <c r="I824" i="10"/>
  <c r="I823" i="10"/>
  <c r="I822" i="10"/>
  <c r="I821" i="10"/>
  <c r="I820" i="10"/>
  <c r="I819" i="10"/>
  <c r="I818" i="10"/>
  <c r="I817" i="10"/>
  <c r="I816" i="10"/>
  <c r="I815" i="10"/>
  <c r="I814" i="10"/>
  <c r="I813" i="10"/>
  <c r="I812" i="10"/>
  <c r="I811" i="10"/>
  <c r="I810" i="10"/>
  <c r="I809" i="10"/>
  <c r="I808" i="10"/>
  <c r="I807" i="10"/>
  <c r="I806" i="10"/>
  <c r="I805" i="10"/>
  <c r="I804" i="10"/>
  <c r="I803" i="10"/>
  <c r="I802" i="10"/>
  <c r="I801" i="10"/>
  <c r="I800" i="10"/>
  <c r="I799" i="10"/>
  <c r="I798" i="10"/>
  <c r="I797" i="10"/>
  <c r="I796" i="10"/>
  <c r="I795" i="10"/>
  <c r="I794" i="10"/>
  <c r="I793" i="10"/>
  <c r="I792" i="10"/>
  <c r="I791" i="10"/>
  <c r="I790" i="10"/>
  <c r="I789" i="10"/>
  <c r="I788" i="10"/>
  <c r="I787" i="10"/>
  <c r="I786" i="10"/>
  <c r="I785" i="10"/>
  <c r="I784" i="10"/>
  <c r="I783" i="10"/>
  <c r="I782" i="10"/>
  <c r="I781" i="10"/>
  <c r="I780" i="10"/>
  <c r="I779" i="10"/>
  <c r="I778" i="10"/>
  <c r="I777" i="10"/>
  <c r="I776" i="10"/>
  <c r="I775" i="10"/>
  <c r="I774" i="10"/>
  <c r="I773" i="10"/>
  <c r="I772" i="10"/>
  <c r="I771" i="10"/>
  <c r="I770" i="10"/>
  <c r="I769" i="10"/>
  <c r="I768" i="10"/>
  <c r="I767" i="10"/>
  <c r="I766" i="10"/>
  <c r="I765" i="10"/>
  <c r="I764" i="10"/>
  <c r="I763" i="10"/>
  <c r="I762" i="10"/>
  <c r="I761" i="10"/>
  <c r="I760" i="10"/>
  <c r="I759" i="10"/>
  <c r="I758" i="10"/>
  <c r="I757" i="10"/>
  <c r="I756" i="10"/>
  <c r="I755" i="10"/>
  <c r="I754" i="10"/>
  <c r="I753" i="10"/>
  <c r="I752" i="10"/>
  <c r="I751" i="10"/>
  <c r="I750" i="10"/>
  <c r="I749" i="10"/>
  <c r="I748" i="10"/>
  <c r="I747" i="10"/>
  <c r="I746" i="10"/>
  <c r="I745" i="10"/>
  <c r="I744" i="10"/>
  <c r="I743" i="10"/>
  <c r="I742" i="10"/>
  <c r="I741" i="10"/>
  <c r="I740" i="10"/>
  <c r="I739" i="10"/>
  <c r="I738" i="10"/>
  <c r="I737" i="10"/>
  <c r="I736" i="10"/>
  <c r="I735" i="10"/>
  <c r="I734" i="10"/>
  <c r="I733" i="10"/>
  <c r="I732" i="10"/>
  <c r="I731" i="10"/>
  <c r="I730" i="10"/>
  <c r="I729" i="10"/>
  <c r="I728" i="10"/>
  <c r="I727" i="10"/>
  <c r="I726" i="10"/>
  <c r="I725" i="10"/>
  <c r="I724" i="10"/>
  <c r="I723" i="10"/>
  <c r="I722" i="10"/>
  <c r="I721" i="10"/>
  <c r="I720" i="10"/>
  <c r="I719" i="10"/>
  <c r="I718" i="10"/>
  <c r="I717" i="10"/>
  <c r="I716" i="10"/>
  <c r="I715" i="10"/>
  <c r="I714" i="10"/>
  <c r="I713" i="10"/>
  <c r="I712" i="10"/>
  <c r="I711" i="10"/>
  <c r="I710" i="10"/>
  <c r="I709" i="10"/>
  <c r="I708" i="10"/>
  <c r="I707" i="10"/>
  <c r="I706" i="10"/>
  <c r="I705" i="10"/>
  <c r="I704" i="10"/>
  <c r="I703" i="10"/>
  <c r="I702" i="10"/>
  <c r="I701" i="10"/>
  <c r="I700" i="10"/>
  <c r="I699" i="10"/>
  <c r="I698" i="10"/>
  <c r="I697" i="10"/>
  <c r="I696" i="10"/>
  <c r="I695" i="10"/>
  <c r="I694" i="10"/>
  <c r="I693" i="10"/>
  <c r="I692" i="10"/>
  <c r="I691" i="10"/>
  <c r="I690" i="10"/>
  <c r="I689" i="10"/>
  <c r="I688" i="10"/>
  <c r="I687" i="10"/>
  <c r="I686" i="10"/>
  <c r="I685" i="10"/>
  <c r="I684" i="10"/>
  <c r="I683" i="10"/>
  <c r="I682" i="10"/>
  <c r="I681" i="10"/>
  <c r="I680" i="10"/>
  <c r="I679" i="10"/>
  <c r="I678" i="10"/>
  <c r="I677" i="10"/>
  <c r="I676" i="10"/>
  <c r="I675" i="10"/>
  <c r="I674" i="10"/>
  <c r="I673" i="10"/>
  <c r="I672" i="10"/>
  <c r="I671" i="10"/>
  <c r="I670" i="10"/>
  <c r="I669" i="10"/>
  <c r="I668" i="10"/>
  <c r="I667" i="10"/>
  <c r="I666" i="10"/>
  <c r="I665" i="10"/>
  <c r="I664" i="10"/>
  <c r="I663" i="10"/>
  <c r="I662" i="10"/>
  <c r="I661" i="10"/>
  <c r="I660" i="10"/>
  <c r="I659" i="10"/>
  <c r="I658" i="10"/>
  <c r="I657" i="10"/>
  <c r="I656" i="10"/>
  <c r="I655" i="10"/>
  <c r="I654" i="10"/>
  <c r="I653" i="10"/>
  <c r="I652" i="10"/>
  <c r="I651" i="10"/>
  <c r="I650" i="10"/>
  <c r="I649" i="10"/>
  <c r="I648" i="10"/>
  <c r="I647" i="10"/>
  <c r="I646" i="10"/>
  <c r="I645" i="10"/>
  <c r="I644" i="10"/>
  <c r="I643" i="10"/>
  <c r="I642" i="10"/>
  <c r="I641" i="10"/>
  <c r="I640" i="10"/>
  <c r="I639" i="10"/>
  <c r="I638" i="10"/>
  <c r="I637" i="10"/>
  <c r="I636" i="10"/>
  <c r="I635" i="10"/>
  <c r="I634" i="10"/>
  <c r="I633" i="10"/>
  <c r="I632" i="10"/>
  <c r="I631" i="10"/>
  <c r="I630" i="10"/>
  <c r="I629" i="10"/>
  <c r="I628" i="10"/>
  <c r="I627" i="10"/>
  <c r="I626" i="10"/>
  <c r="I625" i="10"/>
  <c r="I624" i="10"/>
  <c r="I623" i="10"/>
  <c r="I622" i="10"/>
  <c r="I621" i="10"/>
  <c r="I620" i="10"/>
  <c r="I619" i="10"/>
  <c r="I618" i="10"/>
  <c r="I617" i="10"/>
  <c r="I616" i="10"/>
  <c r="I615" i="10"/>
  <c r="I614" i="10"/>
  <c r="I613" i="10"/>
  <c r="I612" i="10"/>
  <c r="I611" i="10"/>
  <c r="I610" i="10"/>
  <c r="I609" i="10"/>
  <c r="I608" i="10"/>
  <c r="I607" i="10"/>
  <c r="I606" i="10"/>
  <c r="I605" i="10"/>
  <c r="I604" i="10"/>
  <c r="I603" i="10"/>
  <c r="I602" i="10"/>
  <c r="I601" i="10"/>
  <c r="I600" i="10"/>
  <c r="I599" i="10"/>
  <c r="I598" i="10"/>
  <c r="I597" i="10"/>
  <c r="I596" i="10"/>
  <c r="I595" i="10"/>
  <c r="I594" i="10"/>
  <c r="I593" i="10"/>
  <c r="I592" i="10"/>
  <c r="I591" i="10"/>
  <c r="I590" i="10"/>
  <c r="I589" i="10"/>
  <c r="I588" i="10"/>
  <c r="I587" i="10"/>
  <c r="I586" i="10"/>
  <c r="I585" i="10"/>
  <c r="I584" i="10"/>
  <c r="I583" i="10"/>
  <c r="I582" i="10"/>
  <c r="I581" i="10"/>
  <c r="I580" i="10"/>
  <c r="I579" i="10"/>
  <c r="I578" i="10"/>
  <c r="I577" i="10"/>
  <c r="I576" i="10"/>
  <c r="I575" i="10"/>
  <c r="I574" i="10"/>
  <c r="I573" i="10"/>
  <c r="I572" i="10"/>
  <c r="I571" i="10"/>
  <c r="I570" i="10"/>
  <c r="I569" i="10"/>
  <c r="I568" i="10"/>
  <c r="I567" i="10"/>
  <c r="I566" i="10"/>
  <c r="I565" i="10"/>
  <c r="I564" i="10"/>
  <c r="I563" i="10"/>
  <c r="I562" i="10"/>
  <c r="I561" i="10"/>
  <c r="I560" i="10"/>
  <c r="I559" i="10"/>
  <c r="I558" i="10"/>
  <c r="I557" i="10"/>
  <c r="I556" i="10"/>
  <c r="I555" i="10"/>
  <c r="I554" i="10"/>
  <c r="I553" i="10"/>
  <c r="I552" i="10"/>
  <c r="I551" i="10"/>
  <c r="I550" i="10"/>
  <c r="I549" i="10"/>
  <c r="I548" i="10"/>
  <c r="I547" i="10"/>
  <c r="I546" i="10"/>
  <c r="I545" i="10"/>
  <c r="I544" i="10"/>
  <c r="I543" i="10"/>
  <c r="I542" i="10"/>
  <c r="I541" i="10"/>
  <c r="I540" i="10"/>
  <c r="I539" i="10"/>
  <c r="I538" i="10"/>
  <c r="I537" i="10"/>
  <c r="I536" i="10"/>
  <c r="I535" i="10"/>
  <c r="I534" i="10"/>
  <c r="I533" i="10"/>
  <c r="I532" i="10"/>
  <c r="I531" i="10"/>
  <c r="I530" i="10"/>
  <c r="I529" i="10"/>
  <c r="I528" i="10"/>
  <c r="I527" i="10"/>
  <c r="I526" i="10"/>
  <c r="I525" i="10"/>
  <c r="I524" i="10"/>
  <c r="I523" i="10"/>
  <c r="I522" i="10"/>
  <c r="I521" i="10"/>
  <c r="I520" i="10"/>
  <c r="I519" i="10"/>
  <c r="I518" i="10"/>
  <c r="I517" i="10"/>
  <c r="I516" i="10"/>
  <c r="I515" i="10"/>
  <c r="I514" i="10"/>
  <c r="I513" i="10"/>
  <c r="I512" i="10"/>
  <c r="I511" i="10"/>
  <c r="I510" i="10"/>
  <c r="I509" i="10"/>
  <c r="I508" i="10"/>
  <c r="I507" i="10"/>
  <c r="I506" i="10"/>
  <c r="I505" i="10"/>
  <c r="I504" i="10"/>
  <c r="I503" i="10"/>
  <c r="I502" i="10"/>
  <c r="I501" i="10"/>
  <c r="I500" i="10"/>
  <c r="I499" i="10"/>
  <c r="I498" i="10"/>
  <c r="I497" i="10"/>
  <c r="I496" i="10"/>
  <c r="I495" i="10"/>
  <c r="I494" i="10"/>
  <c r="I493" i="10"/>
  <c r="I492" i="10"/>
  <c r="I491" i="10"/>
  <c r="I490" i="10"/>
  <c r="I489" i="10"/>
  <c r="I488" i="10"/>
  <c r="I487" i="10"/>
  <c r="I486" i="10"/>
  <c r="I485" i="10"/>
  <c r="I484" i="10"/>
  <c r="I483" i="10"/>
  <c r="I482" i="10"/>
  <c r="I481" i="10"/>
  <c r="I480" i="10"/>
  <c r="I479" i="10"/>
  <c r="I478" i="10"/>
  <c r="I477" i="10"/>
  <c r="I476" i="10"/>
  <c r="I475" i="10"/>
  <c r="I474" i="10"/>
  <c r="I473" i="10"/>
  <c r="I472" i="10"/>
  <c r="I471" i="10"/>
  <c r="I470" i="10"/>
  <c r="I469" i="10"/>
  <c r="I468" i="10"/>
  <c r="I467" i="10"/>
  <c r="I466" i="10"/>
  <c r="I465" i="10"/>
  <c r="I464" i="10"/>
  <c r="I463" i="10"/>
  <c r="I462" i="10"/>
  <c r="I461" i="10"/>
  <c r="I460" i="10"/>
  <c r="I459" i="10"/>
  <c r="I458" i="10"/>
  <c r="I457" i="10"/>
  <c r="I456" i="10"/>
  <c r="I455" i="10"/>
  <c r="I454" i="10"/>
  <c r="I453" i="10"/>
  <c r="I452" i="10"/>
  <c r="I451" i="10"/>
  <c r="I450" i="10"/>
  <c r="I449" i="10"/>
  <c r="I448" i="10"/>
  <c r="I447" i="10"/>
  <c r="I446" i="10"/>
  <c r="I445" i="10"/>
  <c r="I444" i="10"/>
  <c r="I443" i="10"/>
  <c r="I442" i="10"/>
  <c r="I441" i="10"/>
  <c r="I440" i="10"/>
  <c r="I439" i="10"/>
  <c r="I438" i="10"/>
  <c r="I437" i="10"/>
  <c r="I436" i="10"/>
  <c r="I435" i="10"/>
  <c r="I434" i="10"/>
  <c r="I433" i="10"/>
  <c r="I432" i="10"/>
  <c r="I431" i="10"/>
  <c r="I430" i="10"/>
  <c r="I429" i="10"/>
  <c r="I428" i="10"/>
  <c r="I427" i="10"/>
  <c r="I426" i="10"/>
  <c r="I425" i="10"/>
  <c r="I424" i="10"/>
  <c r="I423" i="10"/>
  <c r="I422" i="10"/>
  <c r="I421" i="10"/>
  <c r="I420" i="10"/>
  <c r="I419" i="10"/>
  <c r="I418" i="10"/>
  <c r="I417" i="10"/>
  <c r="I416" i="10"/>
  <c r="I415" i="10"/>
  <c r="I414" i="10"/>
  <c r="I413" i="10"/>
  <c r="I412" i="10"/>
  <c r="I411" i="10"/>
  <c r="I410" i="10"/>
  <c r="I409" i="10"/>
  <c r="I408" i="10"/>
  <c r="I407" i="10"/>
  <c r="I406" i="10"/>
  <c r="I405" i="10"/>
  <c r="I404" i="10"/>
  <c r="I403" i="10"/>
  <c r="I402" i="10"/>
  <c r="I401" i="10"/>
  <c r="I400" i="10"/>
  <c r="I399" i="10"/>
  <c r="I398" i="10"/>
  <c r="I397" i="10"/>
  <c r="I396" i="10"/>
  <c r="I395" i="10"/>
  <c r="I394" i="10"/>
  <c r="I393" i="10"/>
  <c r="I392" i="10"/>
  <c r="I391" i="10"/>
  <c r="I390" i="10"/>
  <c r="I389" i="10"/>
  <c r="I388" i="10"/>
  <c r="I387" i="10"/>
  <c r="I386" i="10"/>
  <c r="I385" i="10"/>
  <c r="I384" i="10"/>
  <c r="I383" i="10"/>
  <c r="I382" i="10"/>
  <c r="I381" i="10"/>
  <c r="I380" i="10"/>
  <c r="I379" i="10"/>
  <c r="I378" i="10"/>
  <c r="I377" i="10"/>
  <c r="I376" i="10"/>
  <c r="I375" i="10"/>
  <c r="I374" i="10"/>
  <c r="I373" i="10"/>
  <c r="I372" i="10"/>
  <c r="I371" i="10"/>
  <c r="I370" i="10"/>
  <c r="I369" i="10"/>
  <c r="I368" i="10"/>
  <c r="I367" i="10"/>
  <c r="I366" i="10"/>
  <c r="I365" i="10"/>
  <c r="I364" i="10"/>
  <c r="I363" i="10"/>
  <c r="I362" i="10"/>
  <c r="I361" i="10"/>
  <c r="I360" i="10"/>
  <c r="I359" i="10"/>
  <c r="I358" i="10"/>
  <c r="I357" i="10"/>
  <c r="I356" i="10"/>
  <c r="I355" i="10"/>
  <c r="I354" i="10"/>
  <c r="I353" i="10"/>
  <c r="I352" i="10"/>
  <c r="I351" i="10"/>
  <c r="I350" i="10"/>
  <c r="I349" i="10"/>
  <c r="I348" i="10"/>
  <c r="I347" i="10"/>
  <c r="I346" i="10"/>
  <c r="I345" i="10"/>
  <c r="I344" i="10"/>
  <c r="I343" i="10"/>
  <c r="I342" i="10"/>
  <c r="I341" i="10"/>
  <c r="I340" i="10"/>
  <c r="I339" i="10"/>
  <c r="I338" i="10"/>
  <c r="I337" i="10"/>
  <c r="I336" i="10"/>
  <c r="I335" i="10"/>
  <c r="I334" i="10"/>
  <c r="I333" i="10"/>
  <c r="I332" i="10"/>
  <c r="I331" i="10"/>
  <c r="I330" i="10"/>
  <c r="I329" i="10"/>
  <c r="I328" i="10"/>
  <c r="I327" i="10"/>
  <c r="I326" i="10"/>
  <c r="I325" i="10"/>
  <c r="I324" i="10"/>
  <c r="I323" i="10"/>
  <c r="I322" i="10"/>
  <c r="I321" i="10"/>
  <c r="I320" i="10"/>
  <c r="I319" i="10"/>
  <c r="I318" i="10"/>
  <c r="I317" i="10"/>
  <c r="I316" i="10"/>
  <c r="I315" i="10"/>
  <c r="I314" i="10"/>
  <c r="I313" i="10"/>
  <c r="I312" i="10"/>
  <c r="I311" i="10"/>
  <c r="I310" i="10"/>
  <c r="I309" i="10"/>
  <c r="I308" i="10"/>
  <c r="I307" i="10"/>
  <c r="I306" i="10"/>
  <c r="I305" i="10"/>
  <c r="I304" i="10"/>
  <c r="I303" i="10"/>
  <c r="I302" i="10"/>
  <c r="I301" i="10"/>
  <c r="I300" i="10"/>
  <c r="I299" i="10"/>
  <c r="I298" i="10"/>
  <c r="I297" i="10"/>
  <c r="I296" i="10"/>
  <c r="I295" i="10"/>
  <c r="I294" i="10"/>
  <c r="I293" i="10"/>
  <c r="I292" i="10"/>
  <c r="I291" i="10"/>
  <c r="I290" i="10"/>
  <c r="I289" i="10"/>
  <c r="I288" i="10"/>
  <c r="I287" i="10"/>
  <c r="I286" i="10"/>
  <c r="I285" i="10"/>
  <c r="I284" i="10"/>
  <c r="I283" i="10"/>
  <c r="I282" i="10"/>
  <c r="I281" i="10"/>
  <c r="I280" i="10"/>
  <c r="I279" i="10"/>
  <c r="I278" i="10"/>
  <c r="I277" i="10"/>
  <c r="I276" i="10"/>
  <c r="I275" i="10"/>
  <c r="I274" i="10"/>
  <c r="I273" i="10"/>
  <c r="I272" i="10"/>
  <c r="I271" i="10"/>
  <c r="I270" i="10"/>
  <c r="I269" i="10"/>
  <c r="I268" i="10"/>
  <c r="I267" i="10"/>
  <c r="I266" i="10"/>
  <c r="I265" i="10"/>
  <c r="I264" i="10"/>
  <c r="I263" i="10"/>
  <c r="I262" i="10"/>
  <c r="I261" i="10"/>
  <c r="I260" i="10"/>
  <c r="I259" i="10"/>
  <c r="I258" i="10"/>
  <c r="I257" i="10"/>
  <c r="I256" i="10"/>
  <c r="I255" i="10"/>
  <c r="I254" i="10"/>
  <c r="I253" i="10"/>
  <c r="I252" i="10"/>
  <c r="I251" i="10"/>
  <c r="I250" i="10"/>
  <c r="I249" i="10"/>
  <c r="I248" i="10"/>
  <c r="I247" i="10"/>
  <c r="I246" i="10"/>
  <c r="I245" i="10"/>
  <c r="I244" i="10"/>
  <c r="I243" i="10"/>
  <c r="I242" i="10"/>
  <c r="I241" i="10"/>
  <c r="I240" i="10"/>
  <c r="I239" i="10"/>
  <c r="I238" i="10"/>
  <c r="I237" i="10"/>
  <c r="I236" i="10"/>
  <c r="I235" i="10"/>
  <c r="I234" i="10"/>
  <c r="I233" i="10"/>
  <c r="I232" i="10"/>
  <c r="I231" i="10"/>
  <c r="I230" i="10"/>
  <c r="I229" i="10"/>
  <c r="I228" i="10"/>
  <c r="I227" i="10"/>
  <c r="I226" i="10"/>
  <c r="I225" i="10"/>
  <c r="I224" i="10"/>
  <c r="I223" i="10"/>
  <c r="I222" i="10"/>
  <c r="I221" i="10"/>
  <c r="I220" i="10"/>
  <c r="I219" i="10"/>
  <c r="I218" i="10"/>
  <c r="I217" i="10"/>
  <c r="I216" i="10"/>
  <c r="I215" i="10"/>
  <c r="I214" i="10"/>
  <c r="I213" i="10"/>
  <c r="I212" i="10"/>
  <c r="I211" i="10"/>
  <c r="I210" i="10"/>
  <c r="I209" i="10"/>
  <c r="I208" i="10"/>
  <c r="I207" i="10"/>
  <c r="I206" i="10"/>
  <c r="I205" i="10"/>
  <c r="I204" i="10"/>
  <c r="I203" i="10"/>
  <c r="I202" i="10"/>
  <c r="I201" i="10"/>
  <c r="I200" i="10"/>
  <c r="I199" i="10"/>
  <c r="I198" i="10"/>
  <c r="I197" i="10"/>
  <c r="I196" i="10"/>
  <c r="I195" i="10"/>
  <c r="I194" i="10"/>
  <c r="I193" i="10"/>
  <c r="I192" i="10"/>
  <c r="I191" i="10"/>
  <c r="I190" i="10"/>
  <c r="I189" i="10"/>
  <c r="I188" i="10"/>
  <c r="I187" i="10"/>
  <c r="I186" i="10"/>
  <c r="I185" i="10"/>
  <c r="I184" i="10"/>
  <c r="I183" i="10"/>
  <c r="I182" i="10"/>
  <c r="I181" i="10"/>
  <c r="I180" i="10"/>
  <c r="I179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001" i="9"/>
  <c r="I1000" i="9"/>
  <c r="I999" i="9"/>
  <c r="I998" i="9"/>
  <c r="I997" i="9"/>
  <c r="I996" i="9"/>
  <c r="I995" i="9"/>
  <c r="I994" i="9"/>
  <c r="I993" i="9"/>
  <c r="I992" i="9"/>
  <c r="I991" i="9"/>
  <c r="I990" i="9"/>
  <c r="I989" i="9"/>
  <c r="I988" i="9"/>
  <c r="I987" i="9"/>
  <c r="I986" i="9"/>
  <c r="I985" i="9"/>
  <c r="I984" i="9"/>
  <c r="I983" i="9"/>
  <c r="I982" i="9"/>
  <c r="I981" i="9"/>
  <c r="I980" i="9"/>
  <c r="I979" i="9"/>
  <c r="I978" i="9"/>
  <c r="I977" i="9"/>
  <c r="I976" i="9"/>
  <c r="I975" i="9"/>
  <c r="I974" i="9"/>
  <c r="I973" i="9"/>
  <c r="I972" i="9"/>
  <c r="I971" i="9"/>
  <c r="I970" i="9"/>
  <c r="I969" i="9"/>
  <c r="I968" i="9"/>
  <c r="I967" i="9"/>
  <c r="I966" i="9"/>
  <c r="I965" i="9"/>
  <c r="I964" i="9"/>
  <c r="I963" i="9"/>
  <c r="I962" i="9"/>
  <c r="I961" i="9"/>
  <c r="I960" i="9"/>
  <c r="I959" i="9"/>
  <c r="I958" i="9"/>
  <c r="I957" i="9"/>
  <c r="I956" i="9"/>
  <c r="I955" i="9"/>
  <c r="I954" i="9"/>
  <c r="I953" i="9"/>
  <c r="I952" i="9"/>
  <c r="I951" i="9"/>
  <c r="I950" i="9"/>
  <c r="I949" i="9"/>
  <c r="I948" i="9"/>
  <c r="I947" i="9"/>
  <c r="I946" i="9"/>
  <c r="I945" i="9"/>
  <c r="I944" i="9"/>
  <c r="I943" i="9"/>
  <c r="I942" i="9"/>
  <c r="I941" i="9"/>
  <c r="I940" i="9"/>
  <c r="I939" i="9"/>
  <c r="I938" i="9"/>
  <c r="I937" i="9"/>
  <c r="I936" i="9"/>
  <c r="I935" i="9"/>
  <c r="I934" i="9"/>
  <c r="I933" i="9"/>
  <c r="I932" i="9"/>
  <c r="I931" i="9"/>
  <c r="I930" i="9"/>
  <c r="I929" i="9"/>
  <c r="I928" i="9"/>
  <c r="I927" i="9"/>
  <c r="I926" i="9"/>
  <c r="I925" i="9"/>
  <c r="I924" i="9"/>
  <c r="I923" i="9"/>
  <c r="I922" i="9"/>
  <c r="I921" i="9"/>
  <c r="I920" i="9"/>
  <c r="I919" i="9"/>
  <c r="I918" i="9"/>
  <c r="I917" i="9"/>
  <c r="I916" i="9"/>
  <c r="I915" i="9"/>
  <c r="I914" i="9"/>
  <c r="I913" i="9"/>
  <c r="I912" i="9"/>
  <c r="I911" i="9"/>
  <c r="I910" i="9"/>
  <c r="I909" i="9"/>
  <c r="I908" i="9"/>
  <c r="I907" i="9"/>
  <c r="I906" i="9"/>
  <c r="I905" i="9"/>
  <c r="I904" i="9"/>
  <c r="I903" i="9"/>
  <c r="I902" i="9"/>
  <c r="I901" i="9"/>
  <c r="I900" i="9"/>
  <c r="I899" i="9"/>
  <c r="I898" i="9"/>
  <c r="I897" i="9"/>
  <c r="I896" i="9"/>
  <c r="I895" i="9"/>
  <c r="I894" i="9"/>
  <c r="I893" i="9"/>
  <c r="I892" i="9"/>
  <c r="I891" i="9"/>
  <c r="I890" i="9"/>
  <c r="I889" i="9"/>
  <c r="I888" i="9"/>
  <c r="I887" i="9"/>
  <c r="I886" i="9"/>
  <c r="I885" i="9"/>
  <c r="I884" i="9"/>
  <c r="I883" i="9"/>
  <c r="I882" i="9"/>
  <c r="I881" i="9"/>
  <c r="I880" i="9"/>
  <c r="I879" i="9"/>
  <c r="I878" i="9"/>
  <c r="I877" i="9"/>
  <c r="I876" i="9"/>
  <c r="I875" i="9"/>
  <c r="I874" i="9"/>
  <c r="I873" i="9"/>
  <c r="I872" i="9"/>
  <c r="I871" i="9"/>
  <c r="I870" i="9"/>
  <c r="I869" i="9"/>
  <c r="I868" i="9"/>
  <c r="I867" i="9"/>
  <c r="I866" i="9"/>
  <c r="I865" i="9"/>
  <c r="I864" i="9"/>
  <c r="I863" i="9"/>
  <c r="I862" i="9"/>
  <c r="I861" i="9"/>
  <c r="I860" i="9"/>
  <c r="I859" i="9"/>
  <c r="I858" i="9"/>
  <c r="I857" i="9"/>
  <c r="I856" i="9"/>
  <c r="I855" i="9"/>
  <c r="I854" i="9"/>
  <c r="I853" i="9"/>
  <c r="I852" i="9"/>
  <c r="I851" i="9"/>
  <c r="I850" i="9"/>
  <c r="I849" i="9"/>
  <c r="I848" i="9"/>
  <c r="I847" i="9"/>
  <c r="I846" i="9"/>
  <c r="I845" i="9"/>
  <c r="I844" i="9"/>
  <c r="I843" i="9"/>
  <c r="I842" i="9"/>
  <c r="I841" i="9"/>
  <c r="I840" i="9"/>
  <c r="I839" i="9"/>
  <c r="I838" i="9"/>
  <c r="I837" i="9"/>
  <c r="I836" i="9"/>
  <c r="I835" i="9"/>
  <c r="I834" i="9"/>
  <c r="I833" i="9"/>
  <c r="I832" i="9"/>
  <c r="I831" i="9"/>
  <c r="I830" i="9"/>
  <c r="I829" i="9"/>
  <c r="I828" i="9"/>
  <c r="I827" i="9"/>
  <c r="I826" i="9"/>
  <c r="I825" i="9"/>
  <c r="I824" i="9"/>
  <c r="I823" i="9"/>
  <c r="I822" i="9"/>
  <c r="I821" i="9"/>
  <c r="I820" i="9"/>
  <c r="I819" i="9"/>
  <c r="I818" i="9"/>
  <c r="I817" i="9"/>
  <c r="I816" i="9"/>
  <c r="I815" i="9"/>
  <c r="I814" i="9"/>
  <c r="I813" i="9"/>
  <c r="I812" i="9"/>
  <c r="I811" i="9"/>
  <c r="I810" i="9"/>
  <c r="I809" i="9"/>
  <c r="I808" i="9"/>
  <c r="I807" i="9"/>
  <c r="I806" i="9"/>
  <c r="I805" i="9"/>
  <c r="I804" i="9"/>
  <c r="I803" i="9"/>
  <c r="I802" i="9"/>
  <c r="I801" i="9"/>
  <c r="I800" i="9"/>
  <c r="I799" i="9"/>
  <c r="I798" i="9"/>
  <c r="I797" i="9"/>
  <c r="I796" i="9"/>
  <c r="I795" i="9"/>
  <c r="I794" i="9"/>
  <c r="I793" i="9"/>
  <c r="I792" i="9"/>
  <c r="I791" i="9"/>
  <c r="I790" i="9"/>
  <c r="I789" i="9"/>
  <c r="I788" i="9"/>
  <c r="I787" i="9"/>
  <c r="I786" i="9"/>
  <c r="I785" i="9"/>
  <c r="I784" i="9"/>
  <c r="I783" i="9"/>
  <c r="I782" i="9"/>
  <c r="I781" i="9"/>
  <c r="I780" i="9"/>
  <c r="I779" i="9"/>
  <c r="I778" i="9"/>
  <c r="I777" i="9"/>
  <c r="I776" i="9"/>
  <c r="I775" i="9"/>
  <c r="I774" i="9"/>
  <c r="I773" i="9"/>
  <c r="I772" i="9"/>
  <c r="I771" i="9"/>
  <c r="I770" i="9"/>
  <c r="I769" i="9"/>
  <c r="I768" i="9"/>
  <c r="I767" i="9"/>
  <c r="I766" i="9"/>
  <c r="I765" i="9"/>
  <c r="I764" i="9"/>
  <c r="I763" i="9"/>
  <c r="I762" i="9"/>
  <c r="I761" i="9"/>
  <c r="I760" i="9"/>
  <c r="I759" i="9"/>
  <c r="I758" i="9"/>
  <c r="I757" i="9"/>
  <c r="I756" i="9"/>
  <c r="I755" i="9"/>
  <c r="I754" i="9"/>
  <c r="I753" i="9"/>
  <c r="I752" i="9"/>
  <c r="I751" i="9"/>
  <c r="I750" i="9"/>
  <c r="I749" i="9"/>
  <c r="I748" i="9"/>
  <c r="I747" i="9"/>
  <c r="I746" i="9"/>
  <c r="I745" i="9"/>
  <c r="I744" i="9"/>
  <c r="I743" i="9"/>
  <c r="I742" i="9"/>
  <c r="I741" i="9"/>
  <c r="I740" i="9"/>
  <c r="I739" i="9"/>
  <c r="I738" i="9"/>
  <c r="I737" i="9"/>
  <c r="I736" i="9"/>
  <c r="I735" i="9"/>
  <c r="I734" i="9"/>
  <c r="I733" i="9"/>
  <c r="I732" i="9"/>
  <c r="I731" i="9"/>
  <c r="I730" i="9"/>
  <c r="I729" i="9"/>
  <c r="I728" i="9"/>
  <c r="I727" i="9"/>
  <c r="I726" i="9"/>
  <c r="I725" i="9"/>
  <c r="I724" i="9"/>
  <c r="I723" i="9"/>
  <c r="I722" i="9"/>
  <c r="I721" i="9"/>
  <c r="I720" i="9"/>
  <c r="I719" i="9"/>
  <c r="I718" i="9"/>
  <c r="I717" i="9"/>
  <c r="I716" i="9"/>
  <c r="I715" i="9"/>
  <c r="I714" i="9"/>
  <c r="I713" i="9"/>
  <c r="I712" i="9"/>
  <c r="I711" i="9"/>
  <c r="I710" i="9"/>
  <c r="I709" i="9"/>
  <c r="I708" i="9"/>
  <c r="I707" i="9"/>
  <c r="I706" i="9"/>
  <c r="I705" i="9"/>
  <c r="I704" i="9"/>
  <c r="I703" i="9"/>
  <c r="I702" i="9"/>
  <c r="I701" i="9"/>
  <c r="I700" i="9"/>
  <c r="I699" i="9"/>
  <c r="I698" i="9"/>
  <c r="I697" i="9"/>
  <c r="I696" i="9"/>
  <c r="I695" i="9"/>
  <c r="I694" i="9"/>
  <c r="I693" i="9"/>
  <c r="I692" i="9"/>
  <c r="I691" i="9"/>
  <c r="I690" i="9"/>
  <c r="I689" i="9"/>
  <c r="I688" i="9"/>
  <c r="I687" i="9"/>
  <c r="I686" i="9"/>
  <c r="I685" i="9"/>
  <c r="I684" i="9"/>
  <c r="I683" i="9"/>
  <c r="I682" i="9"/>
  <c r="I681" i="9"/>
  <c r="I680" i="9"/>
  <c r="I679" i="9"/>
  <c r="I678" i="9"/>
  <c r="I677" i="9"/>
  <c r="I676" i="9"/>
  <c r="I675" i="9"/>
  <c r="I674" i="9"/>
  <c r="I673" i="9"/>
  <c r="I672" i="9"/>
  <c r="I671" i="9"/>
  <c r="I670" i="9"/>
  <c r="I669" i="9"/>
  <c r="I668" i="9"/>
  <c r="I667" i="9"/>
  <c r="I666" i="9"/>
  <c r="I665" i="9"/>
  <c r="I664" i="9"/>
  <c r="I663" i="9"/>
  <c r="I662" i="9"/>
  <c r="I661" i="9"/>
  <c r="I660" i="9"/>
  <c r="I659" i="9"/>
  <c r="I658" i="9"/>
  <c r="I657" i="9"/>
  <c r="I656" i="9"/>
  <c r="I655" i="9"/>
  <c r="I654" i="9"/>
  <c r="I653" i="9"/>
  <c r="I652" i="9"/>
  <c r="I651" i="9"/>
  <c r="I650" i="9"/>
  <c r="I649" i="9"/>
  <c r="I648" i="9"/>
  <c r="I647" i="9"/>
  <c r="I646" i="9"/>
  <c r="I645" i="9"/>
  <c r="I644" i="9"/>
  <c r="I643" i="9"/>
  <c r="I642" i="9"/>
  <c r="I641" i="9"/>
  <c r="I640" i="9"/>
  <c r="I639" i="9"/>
  <c r="I638" i="9"/>
  <c r="I637" i="9"/>
  <c r="I636" i="9"/>
  <c r="I635" i="9"/>
  <c r="I634" i="9"/>
  <c r="I633" i="9"/>
  <c r="I632" i="9"/>
  <c r="I631" i="9"/>
  <c r="I630" i="9"/>
  <c r="I629" i="9"/>
  <c r="I628" i="9"/>
  <c r="I627" i="9"/>
  <c r="I626" i="9"/>
  <c r="I625" i="9"/>
  <c r="I624" i="9"/>
  <c r="I623" i="9"/>
  <c r="I622" i="9"/>
  <c r="I621" i="9"/>
  <c r="I620" i="9"/>
  <c r="I619" i="9"/>
  <c r="I618" i="9"/>
  <c r="I617" i="9"/>
  <c r="I616" i="9"/>
  <c r="I615" i="9"/>
  <c r="I614" i="9"/>
  <c r="I613" i="9"/>
  <c r="I612" i="9"/>
  <c r="I611" i="9"/>
  <c r="I610" i="9"/>
  <c r="I609" i="9"/>
  <c r="I608" i="9"/>
  <c r="I607" i="9"/>
  <c r="I606" i="9"/>
  <c r="I605" i="9"/>
  <c r="I604" i="9"/>
  <c r="I603" i="9"/>
  <c r="I602" i="9"/>
  <c r="I601" i="9"/>
  <c r="I600" i="9"/>
  <c r="I599" i="9"/>
  <c r="I598" i="9"/>
  <c r="I597" i="9"/>
  <c r="I596" i="9"/>
  <c r="I595" i="9"/>
  <c r="I594" i="9"/>
  <c r="I593" i="9"/>
  <c r="I592" i="9"/>
  <c r="I591" i="9"/>
  <c r="I590" i="9"/>
  <c r="I589" i="9"/>
  <c r="I588" i="9"/>
  <c r="I587" i="9"/>
  <c r="I586" i="9"/>
  <c r="I585" i="9"/>
  <c r="I584" i="9"/>
  <c r="I583" i="9"/>
  <c r="I582" i="9"/>
  <c r="I581" i="9"/>
  <c r="I580" i="9"/>
  <c r="I579" i="9"/>
  <c r="I578" i="9"/>
  <c r="I577" i="9"/>
  <c r="I576" i="9"/>
  <c r="I575" i="9"/>
  <c r="I574" i="9"/>
  <c r="I573" i="9"/>
  <c r="I572" i="9"/>
  <c r="I571" i="9"/>
  <c r="I570" i="9"/>
  <c r="I569" i="9"/>
  <c r="I568" i="9"/>
  <c r="I567" i="9"/>
  <c r="I566" i="9"/>
  <c r="I565" i="9"/>
  <c r="I564" i="9"/>
  <c r="I563" i="9"/>
  <c r="I562" i="9"/>
  <c r="I561" i="9"/>
  <c r="I560" i="9"/>
  <c r="I559" i="9"/>
  <c r="I558" i="9"/>
  <c r="I557" i="9"/>
  <c r="I556" i="9"/>
  <c r="I555" i="9"/>
  <c r="I554" i="9"/>
  <c r="I553" i="9"/>
  <c r="I552" i="9"/>
  <c r="I551" i="9"/>
  <c r="I550" i="9"/>
  <c r="I549" i="9"/>
  <c r="I548" i="9"/>
  <c r="I547" i="9"/>
  <c r="I546" i="9"/>
  <c r="I545" i="9"/>
  <c r="I544" i="9"/>
  <c r="I543" i="9"/>
  <c r="I542" i="9"/>
  <c r="I541" i="9"/>
  <c r="I540" i="9"/>
  <c r="I539" i="9"/>
  <c r="I538" i="9"/>
  <c r="I537" i="9"/>
  <c r="I536" i="9"/>
  <c r="I535" i="9"/>
  <c r="I534" i="9"/>
  <c r="I533" i="9"/>
  <c r="I532" i="9"/>
  <c r="I531" i="9"/>
  <c r="I530" i="9"/>
  <c r="I529" i="9"/>
  <c r="I528" i="9"/>
  <c r="I527" i="9"/>
  <c r="I526" i="9"/>
  <c r="I525" i="9"/>
  <c r="I524" i="9"/>
  <c r="I523" i="9"/>
  <c r="I522" i="9"/>
  <c r="I521" i="9"/>
  <c r="I520" i="9"/>
  <c r="I519" i="9"/>
  <c r="I518" i="9"/>
  <c r="I517" i="9"/>
  <c r="I516" i="9"/>
  <c r="I515" i="9"/>
  <c r="I514" i="9"/>
  <c r="I513" i="9"/>
  <c r="I512" i="9"/>
  <c r="I511" i="9"/>
  <c r="I510" i="9"/>
  <c r="I509" i="9"/>
  <c r="I508" i="9"/>
  <c r="I507" i="9"/>
  <c r="I506" i="9"/>
  <c r="I505" i="9"/>
  <c r="I504" i="9"/>
  <c r="I503" i="9"/>
  <c r="I502" i="9"/>
  <c r="I501" i="9"/>
  <c r="I500" i="9"/>
  <c r="I499" i="9"/>
  <c r="I498" i="9"/>
  <c r="I497" i="9"/>
  <c r="I496" i="9"/>
  <c r="I495" i="9"/>
  <c r="I494" i="9"/>
  <c r="I493" i="9"/>
  <c r="I492" i="9"/>
  <c r="I491" i="9"/>
  <c r="I490" i="9"/>
  <c r="I489" i="9"/>
  <c r="I488" i="9"/>
  <c r="I487" i="9"/>
  <c r="I486" i="9"/>
  <c r="I485" i="9"/>
  <c r="I484" i="9"/>
  <c r="I483" i="9"/>
  <c r="I482" i="9"/>
  <c r="I481" i="9"/>
  <c r="I480" i="9"/>
  <c r="I479" i="9"/>
  <c r="I478" i="9"/>
  <c r="I477" i="9"/>
  <c r="I476" i="9"/>
  <c r="I475" i="9"/>
  <c r="I474" i="9"/>
  <c r="I473" i="9"/>
  <c r="I472" i="9"/>
  <c r="I471" i="9"/>
  <c r="I470" i="9"/>
  <c r="I469" i="9"/>
  <c r="I468" i="9"/>
  <c r="I467" i="9"/>
  <c r="I466" i="9"/>
  <c r="I465" i="9"/>
  <c r="I464" i="9"/>
  <c r="I463" i="9"/>
  <c r="I462" i="9"/>
  <c r="I461" i="9"/>
  <c r="I460" i="9"/>
  <c r="I459" i="9"/>
  <c r="I458" i="9"/>
  <c r="I457" i="9"/>
  <c r="I456" i="9"/>
  <c r="I455" i="9"/>
  <c r="I454" i="9"/>
  <c r="I453" i="9"/>
  <c r="I452" i="9"/>
  <c r="I451" i="9"/>
  <c r="I450" i="9"/>
  <c r="I449" i="9"/>
  <c r="I448" i="9"/>
  <c r="I447" i="9"/>
  <c r="I446" i="9"/>
  <c r="I445" i="9"/>
  <c r="I444" i="9"/>
  <c r="I443" i="9"/>
  <c r="I442" i="9"/>
  <c r="I441" i="9"/>
  <c r="I440" i="9"/>
  <c r="I439" i="9"/>
  <c r="I438" i="9"/>
  <c r="I437" i="9"/>
  <c r="I436" i="9"/>
  <c r="I435" i="9"/>
  <c r="I434" i="9"/>
  <c r="I433" i="9"/>
  <c r="I432" i="9"/>
  <c r="I431" i="9"/>
  <c r="I430" i="9"/>
  <c r="I429" i="9"/>
  <c r="I428" i="9"/>
  <c r="I427" i="9"/>
  <c r="I426" i="9"/>
  <c r="I425" i="9"/>
  <c r="I424" i="9"/>
  <c r="I423" i="9"/>
  <c r="I422" i="9"/>
  <c r="I421" i="9"/>
  <c r="I420" i="9"/>
  <c r="I419" i="9"/>
  <c r="I418" i="9"/>
  <c r="I417" i="9"/>
  <c r="I416" i="9"/>
  <c r="I415" i="9"/>
  <c r="I414" i="9"/>
  <c r="I413" i="9"/>
  <c r="I412" i="9"/>
  <c r="I411" i="9"/>
  <c r="I410" i="9"/>
  <c r="I409" i="9"/>
  <c r="I408" i="9"/>
  <c r="I407" i="9"/>
  <c r="I406" i="9"/>
  <c r="I405" i="9"/>
  <c r="I404" i="9"/>
  <c r="I403" i="9"/>
  <c r="I402" i="9"/>
  <c r="I401" i="9"/>
  <c r="I400" i="9"/>
  <c r="I399" i="9"/>
  <c r="I398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362" i="9"/>
  <c r="I361" i="9"/>
  <c r="I360" i="9"/>
  <c r="I359" i="9"/>
  <c r="I358" i="9"/>
  <c r="I357" i="9"/>
  <c r="I356" i="9"/>
  <c r="I355" i="9"/>
  <c r="I354" i="9"/>
  <c r="I353" i="9"/>
  <c r="I352" i="9"/>
  <c r="I351" i="9"/>
  <c r="I350" i="9"/>
  <c r="I349" i="9"/>
  <c r="I348" i="9"/>
  <c r="I347" i="9"/>
  <c r="I346" i="9"/>
  <c r="I345" i="9"/>
  <c r="I344" i="9"/>
  <c r="I343" i="9"/>
  <c r="I342" i="9"/>
  <c r="I341" i="9"/>
  <c r="I340" i="9"/>
  <c r="I339" i="9"/>
  <c r="I338" i="9"/>
  <c r="I337" i="9"/>
  <c r="I336" i="9"/>
  <c r="I335" i="9"/>
  <c r="I334" i="9"/>
  <c r="I333" i="9"/>
  <c r="I332" i="9"/>
  <c r="I331" i="9"/>
  <c r="I330" i="9"/>
  <c r="I329" i="9"/>
  <c r="I328" i="9"/>
  <c r="I327" i="9"/>
  <c r="I326" i="9"/>
  <c r="I325" i="9"/>
  <c r="I324" i="9"/>
  <c r="I323" i="9"/>
  <c r="I322" i="9"/>
  <c r="I321" i="9"/>
  <c r="I320" i="9"/>
  <c r="I319" i="9"/>
  <c r="I318" i="9"/>
  <c r="I317" i="9"/>
  <c r="I316" i="9"/>
  <c r="I315" i="9"/>
  <c r="I314" i="9"/>
  <c r="I313" i="9"/>
  <c r="I312" i="9"/>
  <c r="I311" i="9"/>
  <c r="I310" i="9"/>
  <c r="I309" i="9"/>
  <c r="I308" i="9"/>
  <c r="I307" i="9"/>
  <c r="I306" i="9"/>
  <c r="I305" i="9"/>
  <c r="I304" i="9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2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001" i="5"/>
  <c r="I1000" i="5"/>
  <c r="I999" i="5"/>
  <c r="I998" i="5"/>
  <c r="I997" i="5"/>
  <c r="I996" i="5"/>
  <c r="I995" i="5"/>
  <c r="I994" i="5"/>
  <c r="I993" i="5"/>
  <c r="I992" i="5"/>
  <c r="I991" i="5"/>
  <c r="I990" i="5"/>
  <c r="I989" i="5"/>
  <c r="I988" i="5"/>
  <c r="I987" i="5"/>
  <c r="I986" i="5"/>
  <c r="I985" i="5"/>
  <c r="I984" i="5"/>
  <c r="I983" i="5"/>
  <c r="I982" i="5"/>
  <c r="I981" i="5"/>
  <c r="I980" i="5"/>
  <c r="I979" i="5"/>
  <c r="I978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I915" i="5"/>
  <c r="I914" i="5"/>
  <c r="I913" i="5"/>
  <c r="I912" i="5"/>
  <c r="I911" i="5"/>
  <c r="I910" i="5"/>
  <c r="I909" i="5"/>
  <c r="I908" i="5"/>
  <c r="I907" i="5"/>
  <c r="I906" i="5"/>
  <c r="I905" i="5"/>
  <c r="I904" i="5"/>
  <c r="I903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I752" i="5"/>
  <c r="I751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620" i="5"/>
  <c r="I619" i="5"/>
  <c r="I618" i="5"/>
  <c r="I617" i="5"/>
  <c r="I616" i="5"/>
  <c r="I615" i="5"/>
  <c r="I614" i="5"/>
  <c r="I613" i="5"/>
  <c r="I612" i="5"/>
  <c r="I611" i="5"/>
  <c r="I610" i="5"/>
  <c r="I609" i="5"/>
  <c r="I608" i="5"/>
  <c r="I607" i="5"/>
  <c r="I606" i="5"/>
  <c r="I605" i="5"/>
  <c r="I604" i="5"/>
  <c r="I603" i="5"/>
  <c r="I602" i="5"/>
  <c r="I601" i="5"/>
  <c r="I600" i="5"/>
  <c r="I599" i="5"/>
  <c r="I598" i="5"/>
  <c r="I597" i="5"/>
  <c r="I596" i="5"/>
  <c r="I595" i="5"/>
  <c r="I594" i="5"/>
  <c r="I593" i="5"/>
  <c r="I592" i="5"/>
  <c r="I591" i="5"/>
  <c r="I590" i="5"/>
  <c r="I589" i="5"/>
  <c r="I588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K951" i="14" l="1"/>
  <c r="K950" i="14"/>
  <c r="K948" i="14"/>
  <c r="K947" i="14"/>
  <c r="K946" i="14"/>
  <c r="K943" i="14"/>
  <c r="K942" i="14"/>
  <c r="K940" i="14"/>
  <c r="K939" i="14"/>
  <c r="K938" i="14"/>
  <c r="K936" i="14"/>
  <c r="K935" i="14"/>
  <c r="K934" i="14"/>
  <c r="K932" i="14"/>
  <c r="K931" i="14"/>
  <c r="K930" i="14"/>
  <c r="K927" i="14"/>
  <c r="K926" i="14"/>
  <c r="K924" i="14"/>
  <c r="K923" i="14"/>
  <c r="K922" i="14"/>
  <c r="K920" i="14"/>
  <c r="K919" i="14"/>
  <c r="K918" i="14"/>
  <c r="K880" i="14"/>
  <c r="K878" i="14"/>
  <c r="K877" i="14"/>
  <c r="K874" i="14"/>
  <c r="K872" i="14"/>
  <c r="K870" i="14"/>
  <c r="K868" i="14"/>
  <c r="K866" i="14"/>
  <c r="K864" i="14"/>
  <c r="K862" i="14"/>
  <c r="K858" i="14"/>
  <c r="K856" i="14"/>
  <c r="K854" i="14"/>
  <c r="K852" i="14"/>
  <c r="K851" i="14"/>
  <c r="K848" i="14"/>
  <c r="K847" i="14"/>
  <c r="K846" i="14"/>
  <c r="K844" i="14"/>
  <c r="K843" i="14"/>
  <c r="K842" i="14"/>
  <c r="K840" i="14"/>
  <c r="K839" i="14"/>
  <c r="K838" i="14"/>
  <c r="K836" i="14"/>
  <c r="K835" i="14"/>
  <c r="K834" i="14"/>
  <c r="K832" i="14"/>
  <c r="K831" i="14"/>
  <c r="K830" i="14"/>
  <c r="K828" i="14"/>
  <c r="K827" i="14"/>
  <c r="K826" i="14"/>
  <c r="K824" i="14"/>
  <c r="K823" i="14"/>
  <c r="K822" i="14"/>
  <c r="K820" i="14"/>
  <c r="K819" i="14"/>
  <c r="K816" i="14"/>
  <c r="K815" i="14"/>
  <c r="K814" i="14"/>
  <c r="K812" i="14"/>
  <c r="L812" i="14" s="1"/>
  <c r="K811" i="14"/>
  <c r="K810" i="14"/>
  <c r="K807" i="14"/>
  <c r="K806" i="14"/>
  <c r="K804" i="14"/>
  <c r="K803" i="14"/>
  <c r="K802" i="14"/>
  <c r="K800" i="14"/>
  <c r="K799" i="14"/>
  <c r="K798" i="14"/>
  <c r="K796" i="14"/>
  <c r="K795" i="14"/>
  <c r="K794" i="14"/>
  <c r="K793" i="14"/>
  <c r="K791" i="14"/>
  <c r="K790" i="14"/>
  <c r="K789" i="14"/>
  <c r="K787" i="14"/>
  <c r="K786" i="14"/>
  <c r="K785" i="14"/>
  <c r="K783" i="14"/>
  <c r="K781" i="14"/>
  <c r="K779" i="14"/>
  <c r="K778" i="14"/>
  <c r="K777" i="14"/>
  <c r="K775" i="14"/>
  <c r="K774" i="14"/>
  <c r="L774" i="14" s="1"/>
  <c r="K773" i="14"/>
  <c r="K772" i="14"/>
  <c r="L772" i="14" s="1"/>
  <c r="K771" i="14"/>
  <c r="K770" i="14"/>
  <c r="L770" i="14" s="1"/>
  <c r="K769" i="14"/>
  <c r="L769" i="14" s="1"/>
  <c r="K768" i="14"/>
  <c r="L768" i="14" s="1"/>
  <c r="K767" i="14"/>
  <c r="L767" i="14" s="1"/>
  <c r="K766" i="14"/>
  <c r="L766" i="14" s="1"/>
  <c r="K765" i="14"/>
  <c r="L765" i="14" s="1"/>
  <c r="K764" i="14"/>
  <c r="L764" i="14" s="1"/>
  <c r="K763" i="14"/>
  <c r="K762" i="14"/>
  <c r="L762" i="14" s="1"/>
  <c r="K761" i="14"/>
  <c r="L761" i="14" s="1"/>
  <c r="K760" i="14"/>
  <c r="L760" i="14" s="1"/>
  <c r="K759" i="14"/>
  <c r="K757" i="14"/>
  <c r="K756" i="14"/>
  <c r="K755" i="14"/>
  <c r="K753" i="14"/>
  <c r="K752" i="14"/>
  <c r="K751" i="14"/>
  <c r="K749" i="14"/>
  <c r="K748" i="14"/>
  <c r="K745" i="14"/>
  <c r="K744" i="14"/>
  <c r="K743" i="14"/>
  <c r="K741" i="14"/>
  <c r="K740" i="14"/>
  <c r="K739" i="14"/>
  <c r="K737" i="14"/>
  <c r="K736" i="14"/>
  <c r="K735" i="14"/>
  <c r="K733" i="14"/>
  <c r="K732" i="14"/>
  <c r="K731" i="14"/>
  <c r="L731" i="14" s="1"/>
  <c r="K729" i="14"/>
  <c r="K728" i="14"/>
  <c r="K727" i="14"/>
  <c r="K725" i="14"/>
  <c r="K724" i="14"/>
  <c r="K723" i="14"/>
  <c r="K721" i="14"/>
  <c r="K720" i="14"/>
  <c r="K719" i="14"/>
  <c r="K717" i="14"/>
  <c r="K716" i="14"/>
  <c r="K713" i="14"/>
  <c r="K712" i="14"/>
  <c r="K711" i="14"/>
  <c r="K709" i="14"/>
  <c r="K708" i="14"/>
  <c r="K707" i="14"/>
  <c r="K705" i="14"/>
  <c r="K704" i="14"/>
  <c r="K703" i="14"/>
  <c r="K701" i="14"/>
  <c r="K700" i="14"/>
  <c r="K699" i="14"/>
  <c r="K697" i="14"/>
  <c r="K696" i="14"/>
  <c r="K695" i="14"/>
  <c r="K693" i="14"/>
  <c r="K692" i="14"/>
  <c r="K691" i="14"/>
  <c r="K689" i="14"/>
  <c r="K688" i="14"/>
  <c r="K687" i="14"/>
  <c r="K685" i="14"/>
  <c r="K684" i="14"/>
  <c r="K681" i="14"/>
  <c r="K680" i="14"/>
  <c r="K679" i="14"/>
  <c r="K677" i="14"/>
  <c r="K676" i="14"/>
  <c r="K675" i="14"/>
  <c r="K673" i="14"/>
  <c r="K672" i="14"/>
  <c r="K671" i="14"/>
  <c r="K669" i="14"/>
  <c r="K668" i="14"/>
  <c r="K667" i="14"/>
  <c r="K665" i="14"/>
  <c r="K664" i="14"/>
  <c r="K663" i="14"/>
  <c r="K661" i="14"/>
  <c r="K660" i="14"/>
  <c r="K659" i="14"/>
  <c r="K657" i="14"/>
  <c r="K656" i="14"/>
  <c r="K655" i="14"/>
  <c r="K653" i="14"/>
  <c r="K652" i="14"/>
  <c r="K649" i="14"/>
  <c r="K648" i="14"/>
  <c r="K647" i="14"/>
  <c r="K645" i="14"/>
  <c r="K644" i="14"/>
  <c r="K643" i="14"/>
  <c r="K641" i="14"/>
  <c r="K640" i="14"/>
  <c r="K639" i="14"/>
  <c r="K637" i="14"/>
  <c r="K636" i="14"/>
  <c r="K635" i="14"/>
  <c r="K633" i="14"/>
  <c r="K632" i="14"/>
  <c r="K631" i="14"/>
  <c r="K629" i="14"/>
  <c r="K628" i="14"/>
  <c r="K627" i="14"/>
  <c r="L627" i="14" s="1"/>
  <c r="K498" i="14"/>
  <c r="K497" i="14"/>
  <c r="K197" i="14"/>
  <c r="K195" i="14"/>
  <c r="K193" i="14"/>
  <c r="K191" i="14"/>
  <c r="K189" i="14"/>
  <c r="K187" i="14"/>
  <c r="K185" i="14"/>
  <c r="K181" i="14"/>
  <c r="K179" i="14"/>
  <c r="K177" i="14"/>
  <c r="K175" i="14"/>
  <c r="K173" i="14"/>
  <c r="K171" i="14"/>
  <c r="K169" i="14"/>
  <c r="K165" i="14"/>
  <c r="K163" i="14"/>
  <c r="K161" i="14"/>
  <c r="K159" i="14"/>
  <c r="K158" i="14"/>
  <c r="K157" i="14"/>
  <c r="K156" i="14"/>
  <c r="K155" i="14"/>
  <c r="K154" i="14"/>
  <c r="K153" i="14"/>
  <c r="K152" i="14"/>
  <c r="K150" i="14"/>
  <c r="K149" i="14"/>
  <c r="K148" i="14"/>
  <c r="K147" i="14"/>
  <c r="K146" i="14"/>
  <c r="K145" i="14"/>
  <c r="K144" i="14"/>
  <c r="K143" i="14"/>
  <c r="K142" i="14"/>
  <c r="K141" i="14"/>
  <c r="K140" i="14"/>
  <c r="K139" i="14"/>
  <c r="K138" i="14"/>
  <c r="K137" i="14"/>
  <c r="K136" i="14"/>
  <c r="K134" i="14"/>
  <c r="K133" i="14"/>
  <c r="K132" i="14"/>
  <c r="K131" i="14"/>
  <c r="K130" i="14"/>
  <c r="K129" i="14"/>
  <c r="K128" i="14"/>
  <c r="K127" i="14"/>
  <c r="K126" i="14"/>
  <c r="K125" i="14"/>
  <c r="K124" i="14"/>
  <c r="K123" i="14"/>
  <c r="K122" i="14"/>
  <c r="K121" i="14"/>
  <c r="K120" i="14"/>
  <c r="K118" i="14"/>
  <c r="K117" i="14"/>
  <c r="K116" i="14"/>
  <c r="K115" i="14"/>
  <c r="K114" i="14"/>
  <c r="K113" i="14"/>
  <c r="K112" i="14"/>
  <c r="K111" i="14"/>
  <c r="K110" i="14"/>
  <c r="K109" i="14"/>
  <c r="K108" i="14"/>
  <c r="K107" i="14"/>
  <c r="K106" i="14"/>
  <c r="K105" i="14"/>
  <c r="K104" i="14"/>
  <c r="K102" i="14"/>
  <c r="K101" i="14"/>
  <c r="K100" i="14"/>
  <c r="K99" i="14"/>
  <c r="K98" i="14"/>
  <c r="K97" i="14"/>
  <c r="K96" i="14"/>
  <c r="K95" i="14"/>
  <c r="K94" i="14"/>
  <c r="K93" i="14"/>
  <c r="K92" i="14"/>
  <c r="K91" i="14"/>
  <c r="K90" i="14"/>
  <c r="K89" i="14"/>
  <c r="K88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69" i="14"/>
  <c r="K68" i="14"/>
  <c r="K67" i="14"/>
  <c r="K65" i="14"/>
  <c r="K61" i="14"/>
  <c r="K60" i="14"/>
  <c r="K59" i="14"/>
  <c r="K57" i="14"/>
  <c r="K53" i="14"/>
  <c r="K52" i="14"/>
  <c r="K51" i="14"/>
  <c r="K49" i="14"/>
  <c r="K45" i="14"/>
  <c r="K44" i="14"/>
  <c r="K43" i="14"/>
  <c r="K952" i="13"/>
  <c r="K951" i="13"/>
  <c r="K950" i="13"/>
  <c r="K948" i="13"/>
  <c r="K947" i="13"/>
  <c r="K944" i="13"/>
  <c r="K943" i="13"/>
  <c r="K942" i="13"/>
  <c r="K940" i="13"/>
  <c r="K939" i="13"/>
  <c r="K936" i="13"/>
  <c r="K935" i="13"/>
  <c r="K934" i="13"/>
  <c r="K932" i="13"/>
  <c r="K931" i="13"/>
  <c r="K928" i="13"/>
  <c r="K927" i="13"/>
  <c r="K926" i="13"/>
  <c r="K924" i="13"/>
  <c r="K920" i="13"/>
  <c r="K919" i="13"/>
  <c r="K918" i="13"/>
  <c r="K857" i="13"/>
  <c r="K854" i="13"/>
  <c r="K853" i="13"/>
  <c r="K850" i="13"/>
  <c r="K849" i="13"/>
  <c r="K848" i="13"/>
  <c r="L848" i="13" s="1"/>
  <c r="K847" i="13"/>
  <c r="L847" i="13" s="1"/>
  <c r="K846" i="13"/>
  <c r="L846" i="13" s="1"/>
  <c r="K845" i="13"/>
  <c r="L845" i="13" s="1"/>
  <c r="K844" i="13"/>
  <c r="L844" i="13" s="1"/>
  <c r="K843" i="13"/>
  <c r="L843" i="13" s="1"/>
  <c r="K842" i="13"/>
  <c r="L842" i="13" s="1"/>
  <c r="K841" i="13"/>
  <c r="L841" i="13" s="1"/>
  <c r="K840" i="13"/>
  <c r="L840" i="13" s="1"/>
  <c r="K839" i="13"/>
  <c r="L839" i="13" s="1"/>
  <c r="K838" i="13"/>
  <c r="L838" i="13" s="1"/>
  <c r="K837" i="13"/>
  <c r="L837" i="13" s="1"/>
  <c r="K836" i="13"/>
  <c r="L836" i="13" s="1"/>
  <c r="K835" i="13"/>
  <c r="L835" i="13" s="1"/>
  <c r="K834" i="13"/>
  <c r="L834" i="13" s="1"/>
  <c r="K833" i="13"/>
  <c r="L833" i="13" s="1"/>
  <c r="K832" i="13"/>
  <c r="L832" i="13" s="1"/>
  <c r="K831" i="13"/>
  <c r="L831" i="13" s="1"/>
  <c r="K830" i="13"/>
  <c r="L830" i="13" s="1"/>
  <c r="K829" i="13"/>
  <c r="L829" i="13" s="1"/>
  <c r="K828" i="13"/>
  <c r="L828" i="13" s="1"/>
  <c r="K827" i="13"/>
  <c r="L827" i="13" s="1"/>
  <c r="K826" i="13"/>
  <c r="L826" i="13" s="1"/>
  <c r="K825" i="13"/>
  <c r="L825" i="13" s="1"/>
  <c r="K824" i="13"/>
  <c r="L824" i="13" s="1"/>
  <c r="K823" i="13"/>
  <c r="L823" i="13" s="1"/>
  <c r="K822" i="13"/>
  <c r="L822" i="13" s="1"/>
  <c r="K821" i="13"/>
  <c r="L821" i="13" s="1"/>
  <c r="K820" i="13"/>
  <c r="L820" i="13" s="1"/>
  <c r="K819" i="13"/>
  <c r="L819" i="13" s="1"/>
  <c r="K818" i="13"/>
  <c r="L818" i="13" s="1"/>
  <c r="K817" i="13"/>
  <c r="L817" i="13" s="1"/>
  <c r="K816" i="13"/>
  <c r="L816" i="13" s="1"/>
  <c r="K815" i="13"/>
  <c r="L815" i="13" s="1"/>
  <c r="K814" i="13"/>
  <c r="L814" i="13" s="1"/>
  <c r="K813" i="13"/>
  <c r="L813" i="13" s="1"/>
  <c r="K812" i="13"/>
  <c r="L812" i="13" s="1"/>
  <c r="K811" i="13"/>
  <c r="L811" i="13" s="1"/>
  <c r="K810" i="13"/>
  <c r="L810" i="13" s="1"/>
  <c r="K809" i="13"/>
  <c r="L809" i="13" s="1"/>
  <c r="K808" i="13"/>
  <c r="L808" i="13" s="1"/>
  <c r="K807" i="13"/>
  <c r="L807" i="13" s="1"/>
  <c r="K806" i="13"/>
  <c r="L806" i="13" s="1"/>
  <c r="K805" i="13"/>
  <c r="L805" i="13" s="1"/>
  <c r="K804" i="13"/>
  <c r="L804" i="13" s="1"/>
  <c r="K803" i="13"/>
  <c r="L803" i="13" s="1"/>
  <c r="K802" i="13"/>
  <c r="L802" i="13" s="1"/>
  <c r="K801" i="13"/>
  <c r="L801" i="13" s="1"/>
  <c r="K800" i="13"/>
  <c r="L800" i="13" s="1"/>
  <c r="K799" i="13"/>
  <c r="L799" i="13" s="1"/>
  <c r="K798" i="13"/>
  <c r="L798" i="13" s="1"/>
  <c r="K797" i="13"/>
  <c r="L797" i="13" s="1"/>
  <c r="K796" i="13"/>
  <c r="L796" i="13" s="1"/>
  <c r="K795" i="13"/>
  <c r="L795" i="13" s="1"/>
  <c r="K794" i="13"/>
  <c r="L794" i="13" s="1"/>
  <c r="K793" i="13"/>
  <c r="L793" i="13" s="1"/>
  <c r="K792" i="13"/>
  <c r="L792" i="13" s="1"/>
  <c r="K791" i="13"/>
  <c r="L791" i="13" s="1"/>
  <c r="K790" i="13"/>
  <c r="L790" i="13" s="1"/>
  <c r="K789" i="13"/>
  <c r="L789" i="13" s="1"/>
  <c r="K788" i="13"/>
  <c r="L788" i="13" s="1"/>
  <c r="K787" i="13"/>
  <c r="L787" i="13" s="1"/>
  <c r="K786" i="13"/>
  <c r="L786" i="13" s="1"/>
  <c r="K785" i="13"/>
  <c r="L785" i="13" s="1"/>
  <c r="K784" i="13"/>
  <c r="L784" i="13" s="1"/>
  <c r="K783" i="13"/>
  <c r="L783" i="13" s="1"/>
  <c r="K782" i="13"/>
  <c r="L782" i="13" s="1"/>
  <c r="K781" i="13"/>
  <c r="L781" i="13" s="1"/>
  <c r="K780" i="13"/>
  <c r="L780" i="13" s="1"/>
  <c r="K779" i="13"/>
  <c r="L779" i="13" s="1"/>
  <c r="K778" i="13"/>
  <c r="L778" i="13" s="1"/>
  <c r="K777" i="13"/>
  <c r="L777" i="13" s="1"/>
  <c r="K776" i="13"/>
  <c r="L776" i="13" s="1"/>
  <c r="K775" i="13"/>
  <c r="L775" i="13" s="1"/>
  <c r="K774" i="13"/>
  <c r="L774" i="13" s="1"/>
  <c r="K773" i="13"/>
  <c r="L773" i="13" s="1"/>
  <c r="K772" i="13"/>
  <c r="L772" i="13" s="1"/>
  <c r="K771" i="13"/>
  <c r="L771" i="13" s="1"/>
  <c r="K770" i="13"/>
  <c r="L770" i="13" s="1"/>
  <c r="K769" i="13"/>
  <c r="L769" i="13" s="1"/>
  <c r="K768" i="13"/>
  <c r="L768" i="13" s="1"/>
  <c r="K767" i="13"/>
  <c r="L767" i="13" s="1"/>
  <c r="K766" i="13"/>
  <c r="L766" i="13" s="1"/>
  <c r="K765" i="13"/>
  <c r="L765" i="13" s="1"/>
  <c r="K764" i="13"/>
  <c r="L764" i="13" s="1"/>
  <c r="K763" i="13"/>
  <c r="L763" i="13" s="1"/>
  <c r="K762" i="13"/>
  <c r="L762" i="13" s="1"/>
  <c r="K761" i="13"/>
  <c r="L761" i="13" s="1"/>
  <c r="K760" i="13"/>
  <c r="L760" i="13" s="1"/>
  <c r="K759" i="13"/>
  <c r="L759" i="13" s="1"/>
  <c r="K758" i="13"/>
  <c r="L758" i="13" s="1"/>
  <c r="K757" i="13"/>
  <c r="L757" i="13" s="1"/>
  <c r="K756" i="13"/>
  <c r="L756" i="13" s="1"/>
  <c r="K755" i="13"/>
  <c r="L755" i="13" s="1"/>
  <c r="K754" i="13"/>
  <c r="L754" i="13" s="1"/>
  <c r="K753" i="13"/>
  <c r="L753" i="13" s="1"/>
  <c r="K752" i="13"/>
  <c r="L752" i="13" s="1"/>
  <c r="K751" i="13"/>
  <c r="L751" i="13" s="1"/>
  <c r="K750" i="13"/>
  <c r="L750" i="13" s="1"/>
  <c r="K749" i="13"/>
  <c r="L749" i="13" s="1"/>
  <c r="K748" i="13"/>
  <c r="L748" i="13" s="1"/>
  <c r="K747" i="13"/>
  <c r="L747" i="13" s="1"/>
  <c r="K746" i="13"/>
  <c r="L746" i="13" s="1"/>
  <c r="K745" i="13"/>
  <c r="L745" i="13" s="1"/>
  <c r="K744" i="13"/>
  <c r="L744" i="13" s="1"/>
  <c r="K743" i="13"/>
  <c r="L743" i="13" s="1"/>
  <c r="K742" i="13"/>
  <c r="L742" i="13" s="1"/>
  <c r="K741" i="13"/>
  <c r="L741" i="13" s="1"/>
  <c r="K740" i="13"/>
  <c r="L740" i="13" s="1"/>
  <c r="K739" i="13"/>
  <c r="L739" i="13" s="1"/>
  <c r="K738" i="13"/>
  <c r="L738" i="13" s="1"/>
  <c r="K737" i="13"/>
  <c r="L737" i="13" s="1"/>
  <c r="K736" i="13"/>
  <c r="L736" i="13" s="1"/>
  <c r="K735" i="13"/>
  <c r="L735" i="13" s="1"/>
  <c r="K734" i="13"/>
  <c r="L734" i="13" s="1"/>
  <c r="K733" i="13"/>
  <c r="L733" i="13" s="1"/>
  <c r="K732" i="13"/>
  <c r="L732" i="13" s="1"/>
  <c r="K731" i="13"/>
  <c r="L731" i="13" s="1"/>
  <c r="K730" i="13"/>
  <c r="L730" i="13" s="1"/>
  <c r="K729" i="13"/>
  <c r="L729" i="13" s="1"/>
  <c r="K728" i="13"/>
  <c r="L728" i="13" s="1"/>
  <c r="K727" i="13"/>
  <c r="L727" i="13" s="1"/>
  <c r="K726" i="13"/>
  <c r="L726" i="13" s="1"/>
  <c r="K725" i="13"/>
  <c r="L725" i="13" s="1"/>
  <c r="K724" i="13"/>
  <c r="L724" i="13" s="1"/>
  <c r="K723" i="13"/>
  <c r="L723" i="13" s="1"/>
  <c r="K722" i="13"/>
  <c r="L722" i="13" s="1"/>
  <c r="K721" i="13"/>
  <c r="L721" i="13" s="1"/>
  <c r="K720" i="13"/>
  <c r="L720" i="13" s="1"/>
  <c r="K719" i="13"/>
  <c r="L719" i="13" s="1"/>
  <c r="K718" i="13"/>
  <c r="L718" i="13" s="1"/>
  <c r="K717" i="13"/>
  <c r="L717" i="13" s="1"/>
  <c r="K716" i="13"/>
  <c r="L716" i="13" s="1"/>
  <c r="K715" i="13"/>
  <c r="L715" i="13" s="1"/>
  <c r="K714" i="13"/>
  <c r="L714" i="13" s="1"/>
  <c r="K713" i="13"/>
  <c r="L713" i="13" s="1"/>
  <c r="K712" i="13"/>
  <c r="L712" i="13" s="1"/>
  <c r="K711" i="13"/>
  <c r="L711" i="13" s="1"/>
  <c r="K710" i="13"/>
  <c r="L710" i="13" s="1"/>
  <c r="K709" i="13"/>
  <c r="L709" i="13" s="1"/>
  <c r="K708" i="13"/>
  <c r="L708" i="13" s="1"/>
  <c r="K707" i="13"/>
  <c r="L707" i="13" s="1"/>
  <c r="K706" i="13"/>
  <c r="L706" i="13" s="1"/>
  <c r="K705" i="13"/>
  <c r="L705" i="13" s="1"/>
  <c r="K704" i="13"/>
  <c r="L704" i="13" s="1"/>
  <c r="K703" i="13"/>
  <c r="L703" i="13" s="1"/>
  <c r="K702" i="13"/>
  <c r="L702" i="13" s="1"/>
  <c r="K701" i="13"/>
  <c r="L701" i="13" s="1"/>
  <c r="K700" i="13"/>
  <c r="L700" i="13" s="1"/>
  <c r="K699" i="13"/>
  <c r="L699" i="13" s="1"/>
  <c r="K698" i="13"/>
  <c r="L698" i="13" s="1"/>
  <c r="K697" i="13"/>
  <c r="L697" i="13" s="1"/>
  <c r="K696" i="13"/>
  <c r="L696" i="13" s="1"/>
  <c r="K695" i="13"/>
  <c r="L695" i="13" s="1"/>
  <c r="K694" i="13"/>
  <c r="L694" i="13" s="1"/>
  <c r="K693" i="13"/>
  <c r="L693" i="13" s="1"/>
  <c r="K692" i="13"/>
  <c r="L692" i="13" s="1"/>
  <c r="K691" i="13"/>
  <c r="L691" i="13" s="1"/>
  <c r="K690" i="13"/>
  <c r="L690" i="13" s="1"/>
  <c r="K689" i="13"/>
  <c r="L689" i="13" s="1"/>
  <c r="K688" i="13"/>
  <c r="L688" i="13" s="1"/>
  <c r="K687" i="13"/>
  <c r="L687" i="13" s="1"/>
  <c r="K686" i="13"/>
  <c r="L686" i="13" s="1"/>
  <c r="K685" i="13"/>
  <c r="L685" i="13" s="1"/>
  <c r="K684" i="13"/>
  <c r="L684" i="13" s="1"/>
  <c r="K683" i="13"/>
  <c r="L683" i="13" s="1"/>
  <c r="K682" i="13"/>
  <c r="L682" i="13" s="1"/>
  <c r="K681" i="13"/>
  <c r="L681" i="13" s="1"/>
  <c r="K680" i="13"/>
  <c r="L680" i="13" s="1"/>
  <c r="K679" i="13"/>
  <c r="L679" i="13" s="1"/>
  <c r="K678" i="13"/>
  <c r="L678" i="13" s="1"/>
  <c r="K677" i="13"/>
  <c r="L677" i="13" s="1"/>
  <c r="K676" i="13"/>
  <c r="L676" i="13" s="1"/>
  <c r="K675" i="13"/>
  <c r="L675" i="13" s="1"/>
  <c r="K674" i="13"/>
  <c r="L674" i="13" s="1"/>
  <c r="K673" i="13"/>
  <c r="L673" i="13" s="1"/>
  <c r="K672" i="13"/>
  <c r="L672" i="13" s="1"/>
  <c r="K671" i="13"/>
  <c r="L671" i="13" s="1"/>
  <c r="K670" i="13"/>
  <c r="L670" i="13" s="1"/>
  <c r="K669" i="13"/>
  <c r="L669" i="13" s="1"/>
  <c r="K668" i="13"/>
  <c r="L668" i="13" s="1"/>
  <c r="K667" i="13"/>
  <c r="L667" i="13" s="1"/>
  <c r="K666" i="13"/>
  <c r="L666" i="13" s="1"/>
  <c r="K665" i="13"/>
  <c r="L665" i="13" s="1"/>
  <c r="K664" i="13"/>
  <c r="L664" i="13" s="1"/>
  <c r="K663" i="13"/>
  <c r="L663" i="13" s="1"/>
  <c r="K662" i="13"/>
  <c r="L662" i="13" s="1"/>
  <c r="K661" i="13"/>
  <c r="L661" i="13" s="1"/>
  <c r="K660" i="13"/>
  <c r="L660" i="13" s="1"/>
  <c r="K659" i="13"/>
  <c r="L659" i="13" s="1"/>
  <c r="K658" i="13"/>
  <c r="L658" i="13" s="1"/>
  <c r="K657" i="13"/>
  <c r="L657" i="13" s="1"/>
  <c r="K656" i="13"/>
  <c r="L656" i="13" s="1"/>
  <c r="K655" i="13"/>
  <c r="L655" i="13" s="1"/>
  <c r="K654" i="13"/>
  <c r="L654" i="13" s="1"/>
  <c r="K653" i="13"/>
  <c r="L653" i="13" s="1"/>
  <c r="K652" i="13"/>
  <c r="L652" i="13" s="1"/>
  <c r="K651" i="13"/>
  <c r="L651" i="13" s="1"/>
  <c r="K650" i="13"/>
  <c r="L650" i="13" s="1"/>
  <c r="K649" i="13"/>
  <c r="L649" i="13" s="1"/>
  <c r="K648" i="13"/>
  <c r="L648" i="13" s="1"/>
  <c r="K647" i="13"/>
  <c r="L647" i="13" s="1"/>
  <c r="K646" i="13"/>
  <c r="L646" i="13" s="1"/>
  <c r="K645" i="13"/>
  <c r="L645" i="13" s="1"/>
  <c r="K644" i="13"/>
  <c r="K643" i="13"/>
  <c r="K642" i="13"/>
  <c r="K641" i="13"/>
  <c r="L641" i="13" s="1"/>
  <c r="K640" i="13"/>
  <c r="K639" i="13"/>
  <c r="L639" i="13" s="1"/>
  <c r="K637" i="13"/>
  <c r="L637" i="13" s="1"/>
  <c r="K636" i="13"/>
  <c r="K635" i="13"/>
  <c r="K633" i="13"/>
  <c r="L633" i="13" s="1"/>
  <c r="K632" i="13"/>
  <c r="K631" i="13"/>
  <c r="K628" i="13"/>
  <c r="K627" i="13"/>
  <c r="K626" i="13"/>
  <c r="K625" i="13"/>
  <c r="K624" i="13"/>
  <c r="K623" i="13"/>
  <c r="K620" i="13"/>
  <c r="K619" i="13"/>
  <c r="K617" i="13"/>
  <c r="K616" i="13"/>
  <c r="K615" i="13"/>
  <c r="K612" i="13"/>
  <c r="K611" i="13"/>
  <c r="K610" i="13"/>
  <c r="K609" i="13"/>
  <c r="K608" i="13"/>
  <c r="K607" i="13"/>
  <c r="K604" i="13"/>
  <c r="K603" i="13"/>
  <c r="K601" i="13"/>
  <c r="K600" i="13"/>
  <c r="K599" i="13"/>
  <c r="K596" i="13"/>
  <c r="K595" i="13"/>
  <c r="K594" i="13"/>
  <c r="K593" i="13"/>
  <c r="K592" i="13"/>
  <c r="K591" i="13"/>
  <c r="K588" i="13"/>
  <c r="K587" i="13"/>
  <c r="K584" i="13"/>
  <c r="K583" i="13"/>
  <c r="K582" i="13"/>
  <c r="K580" i="13"/>
  <c r="K579" i="13"/>
  <c r="K578" i="13"/>
  <c r="K577" i="13"/>
  <c r="L577" i="13" s="1"/>
  <c r="K576" i="13"/>
  <c r="L576" i="13" s="1"/>
  <c r="K575" i="13"/>
  <c r="L575" i="13" s="1"/>
  <c r="K574" i="13"/>
  <c r="L574" i="13" s="1"/>
  <c r="K573" i="13"/>
  <c r="L573" i="13" s="1"/>
  <c r="K571" i="13"/>
  <c r="L571" i="13" s="1"/>
  <c r="K570" i="13"/>
  <c r="L570" i="13" s="1"/>
  <c r="K569" i="13"/>
  <c r="K568" i="13"/>
  <c r="L568" i="13" s="1"/>
  <c r="K567" i="13"/>
  <c r="L567" i="13" s="1"/>
  <c r="K566" i="13"/>
  <c r="L566" i="13" s="1"/>
  <c r="K565" i="13"/>
  <c r="L565" i="13" s="1"/>
  <c r="K564" i="13"/>
  <c r="L564" i="13" s="1"/>
  <c r="K563" i="13"/>
  <c r="K562" i="13"/>
  <c r="L562" i="13" s="1"/>
  <c r="K561" i="13"/>
  <c r="K560" i="13"/>
  <c r="L560" i="13" s="1"/>
  <c r="K559" i="13"/>
  <c r="L559" i="13" s="1"/>
  <c r="K557" i="13"/>
  <c r="K556" i="13"/>
  <c r="L556" i="13" s="1"/>
  <c r="K554" i="13"/>
  <c r="L554" i="13" s="1"/>
  <c r="K553" i="13"/>
  <c r="K552" i="13"/>
  <c r="L552" i="13" s="1"/>
  <c r="K551" i="13"/>
  <c r="K549" i="13"/>
  <c r="K547" i="13"/>
  <c r="K545" i="13"/>
  <c r="K544" i="13"/>
  <c r="L544" i="13" s="1"/>
  <c r="K543" i="13"/>
  <c r="K540" i="13"/>
  <c r="L540" i="13" s="1"/>
  <c r="K538" i="13"/>
  <c r="L538" i="13" s="1"/>
  <c r="K537" i="13"/>
  <c r="K535" i="13"/>
  <c r="K534" i="13"/>
  <c r="L534" i="13" s="1"/>
  <c r="K533" i="13"/>
  <c r="K531" i="13"/>
  <c r="K529" i="13"/>
  <c r="K528" i="13"/>
  <c r="L528" i="13" s="1"/>
  <c r="K525" i="13"/>
  <c r="K524" i="13"/>
  <c r="L524" i="13" s="1"/>
  <c r="K521" i="13"/>
  <c r="K520" i="13"/>
  <c r="L520" i="13" s="1"/>
  <c r="K519" i="13"/>
  <c r="K517" i="13"/>
  <c r="K516" i="13"/>
  <c r="K515" i="13"/>
  <c r="K513" i="13"/>
  <c r="K512" i="13"/>
  <c r="L512" i="13" s="1"/>
  <c r="K511" i="13"/>
  <c r="K509" i="13"/>
  <c r="K508" i="13"/>
  <c r="K506" i="13"/>
  <c r="L506" i="13" s="1"/>
  <c r="K505" i="13"/>
  <c r="K503" i="13"/>
  <c r="K502" i="13"/>
  <c r="L502" i="13" s="1"/>
  <c r="K501" i="13"/>
  <c r="K500" i="13"/>
  <c r="K499" i="13"/>
  <c r="L499" i="13" s="1"/>
  <c r="K497" i="13"/>
  <c r="K496" i="13"/>
  <c r="L496" i="13" s="1"/>
  <c r="K495" i="13"/>
  <c r="K493" i="13"/>
  <c r="K492" i="13"/>
  <c r="L492" i="13" s="1"/>
  <c r="K490" i="13"/>
  <c r="L490" i="13" s="1"/>
  <c r="K489" i="13"/>
  <c r="K488" i="13"/>
  <c r="L488" i="13" s="1"/>
  <c r="K487" i="13"/>
  <c r="K485" i="13"/>
  <c r="K483" i="13"/>
  <c r="K481" i="13"/>
  <c r="K480" i="13"/>
  <c r="L480" i="13" s="1"/>
  <c r="K479" i="13"/>
  <c r="K476" i="13"/>
  <c r="L476" i="13" s="1"/>
  <c r="K474" i="13"/>
  <c r="L474" i="13" s="1"/>
  <c r="K473" i="13"/>
  <c r="K471" i="13"/>
  <c r="K470" i="13"/>
  <c r="L470" i="13" s="1"/>
  <c r="K469" i="13"/>
  <c r="K467" i="13"/>
  <c r="K465" i="13"/>
  <c r="K464" i="13"/>
  <c r="L464" i="13" s="1"/>
  <c r="K463" i="13"/>
  <c r="K461" i="13"/>
  <c r="K460" i="13"/>
  <c r="K457" i="13"/>
  <c r="K456" i="13"/>
  <c r="L456" i="13" s="1"/>
  <c r="K453" i="13"/>
  <c r="K451" i="13"/>
  <c r="K450" i="13"/>
  <c r="K449" i="13"/>
  <c r="K448" i="13"/>
  <c r="L448" i="13" s="1"/>
  <c r="K445" i="13"/>
  <c r="K444" i="13"/>
  <c r="L444" i="13" s="1"/>
  <c r="K442" i="13"/>
  <c r="L442" i="13" s="1"/>
  <c r="K441" i="13"/>
  <c r="K438" i="13"/>
  <c r="K437" i="13"/>
  <c r="K435" i="13"/>
  <c r="K434" i="13"/>
  <c r="K433" i="13"/>
  <c r="L433" i="13" s="1"/>
  <c r="K432" i="13"/>
  <c r="K431" i="13"/>
  <c r="L431" i="13" s="1"/>
  <c r="K430" i="13"/>
  <c r="K429" i="13"/>
  <c r="K428" i="13"/>
  <c r="K427" i="13"/>
  <c r="L427" i="13" s="1"/>
  <c r="K426" i="13"/>
  <c r="K425" i="13"/>
  <c r="L425" i="13" s="1"/>
  <c r="K424" i="13"/>
  <c r="K423" i="13"/>
  <c r="L423" i="13" s="1"/>
  <c r="K421" i="13"/>
  <c r="L421" i="13" s="1"/>
  <c r="K420" i="13"/>
  <c r="K419" i="13"/>
  <c r="K418" i="13"/>
  <c r="K416" i="13"/>
  <c r="K415" i="13"/>
  <c r="L415" i="13" s="1"/>
  <c r="K414" i="13"/>
  <c r="K412" i="13"/>
  <c r="K410" i="13"/>
  <c r="K409" i="13"/>
  <c r="L409" i="13" s="1"/>
  <c r="K408" i="13"/>
  <c r="K407" i="13"/>
  <c r="L407" i="13" s="1"/>
  <c r="K405" i="13"/>
  <c r="L405" i="13" s="1"/>
  <c r="K404" i="13"/>
  <c r="K402" i="13"/>
  <c r="K401" i="13"/>
  <c r="L401" i="13" s="1"/>
  <c r="K400" i="13"/>
  <c r="K399" i="13"/>
  <c r="L399" i="13" s="1"/>
  <c r="K398" i="13"/>
  <c r="K397" i="13"/>
  <c r="L397" i="13" s="1"/>
  <c r="K396" i="13"/>
  <c r="K394" i="13"/>
  <c r="K393" i="13"/>
  <c r="L393" i="13" s="1"/>
  <c r="K392" i="13"/>
  <c r="K391" i="13"/>
  <c r="L391" i="13" s="1"/>
  <c r="K389" i="13"/>
  <c r="L389" i="13" s="1"/>
  <c r="K388" i="13"/>
  <c r="K387" i="13"/>
  <c r="L387" i="13" s="1"/>
  <c r="K386" i="13"/>
  <c r="K384" i="13"/>
  <c r="K383" i="13"/>
  <c r="L383" i="13" s="1"/>
  <c r="K382" i="13"/>
  <c r="K381" i="13"/>
  <c r="K380" i="13"/>
  <c r="K379" i="13"/>
  <c r="L379" i="13" s="1"/>
  <c r="K378" i="13"/>
  <c r="K377" i="13"/>
  <c r="L377" i="13" s="1"/>
  <c r="K376" i="13"/>
  <c r="K375" i="13"/>
  <c r="L375" i="13" s="1"/>
  <c r="K373" i="13"/>
  <c r="L373" i="13" s="1"/>
  <c r="K372" i="13"/>
  <c r="K370" i="13"/>
  <c r="K369" i="13"/>
  <c r="L369" i="13" s="1"/>
  <c r="K368" i="13"/>
  <c r="K367" i="13"/>
  <c r="L367" i="13" s="1"/>
  <c r="K366" i="13"/>
  <c r="K364" i="13"/>
  <c r="K363" i="13"/>
  <c r="L363" i="13" s="1"/>
  <c r="K362" i="13"/>
  <c r="K361" i="13"/>
  <c r="L361" i="13" s="1"/>
  <c r="K360" i="13"/>
  <c r="K359" i="13"/>
  <c r="L359" i="13" s="1"/>
  <c r="K357" i="13"/>
  <c r="L357" i="13" s="1"/>
  <c r="K356" i="13"/>
  <c r="K354" i="13"/>
  <c r="K353" i="13"/>
  <c r="K352" i="13"/>
  <c r="K351" i="13"/>
  <c r="L351" i="13" s="1"/>
  <c r="K350" i="13"/>
  <c r="K349" i="13"/>
  <c r="L349" i="13" s="1"/>
  <c r="K348" i="13"/>
  <c r="K347" i="13"/>
  <c r="L347" i="13" s="1"/>
  <c r="K346" i="13"/>
  <c r="K345" i="13"/>
  <c r="L345" i="13" s="1"/>
  <c r="K344" i="13"/>
  <c r="K343" i="13"/>
  <c r="L343" i="13" s="1"/>
  <c r="K341" i="13"/>
  <c r="L341" i="13" s="1"/>
  <c r="K340" i="13"/>
  <c r="K338" i="13"/>
  <c r="K336" i="13"/>
  <c r="K335" i="13"/>
  <c r="L335" i="13" s="1"/>
  <c r="K334" i="13"/>
  <c r="K332" i="13"/>
  <c r="K330" i="13"/>
  <c r="K329" i="13"/>
  <c r="L329" i="13" s="1"/>
  <c r="K328" i="13"/>
  <c r="K327" i="13"/>
  <c r="L327" i="13" s="1"/>
  <c r="K325" i="13"/>
  <c r="L325" i="13" s="1"/>
  <c r="K324" i="13"/>
  <c r="K322" i="13"/>
  <c r="K321" i="13"/>
  <c r="L321" i="13" s="1"/>
  <c r="K320" i="13"/>
  <c r="K319" i="13"/>
  <c r="L319" i="13" s="1"/>
  <c r="K318" i="13"/>
  <c r="K316" i="13"/>
  <c r="K314" i="13"/>
  <c r="K313" i="13"/>
  <c r="L313" i="13" s="1"/>
  <c r="K312" i="13"/>
  <c r="K311" i="13"/>
  <c r="L311" i="13" s="1"/>
  <c r="K309" i="13"/>
  <c r="L309" i="13" s="1"/>
  <c r="K308" i="13"/>
  <c r="K307" i="13"/>
  <c r="L307" i="13" s="1"/>
  <c r="K306" i="13"/>
  <c r="K304" i="13"/>
  <c r="K302" i="13"/>
  <c r="K300" i="13"/>
  <c r="K299" i="13"/>
  <c r="L299" i="13" s="1"/>
  <c r="K298" i="13"/>
  <c r="K297" i="13"/>
  <c r="K296" i="13"/>
  <c r="K292" i="13"/>
  <c r="K291" i="13"/>
  <c r="L291" i="13" s="1"/>
  <c r="K290" i="13"/>
  <c r="K289" i="13"/>
  <c r="L289" i="13" s="1"/>
  <c r="K288" i="13"/>
  <c r="K286" i="13"/>
  <c r="K284" i="13"/>
  <c r="K282" i="13"/>
  <c r="K281" i="13"/>
  <c r="K280" i="13"/>
  <c r="K276" i="13"/>
  <c r="K275" i="13"/>
  <c r="L275" i="13" s="1"/>
  <c r="K274" i="13"/>
  <c r="K273" i="13"/>
  <c r="L273" i="13" s="1"/>
  <c r="K272" i="13"/>
  <c r="K271" i="13"/>
  <c r="K270" i="13"/>
  <c r="K268" i="13"/>
  <c r="K267" i="13"/>
  <c r="L267" i="13" s="1"/>
  <c r="K266" i="13"/>
  <c r="K265" i="13"/>
  <c r="K264" i="13"/>
  <c r="K260" i="13"/>
  <c r="K259" i="13"/>
  <c r="K258" i="13"/>
  <c r="K257" i="13"/>
  <c r="L257" i="13" s="1"/>
  <c r="K256" i="13"/>
  <c r="K254" i="13"/>
  <c r="K252" i="13"/>
  <c r="K251" i="13"/>
  <c r="L251" i="13" s="1"/>
  <c r="K250" i="13"/>
  <c r="K249" i="13"/>
  <c r="K244" i="13"/>
  <c r="K243" i="13"/>
  <c r="L243" i="13" s="1"/>
  <c r="K242" i="13"/>
  <c r="K241" i="13"/>
  <c r="K240" i="13"/>
  <c r="K238" i="13"/>
  <c r="K236" i="13"/>
  <c r="K235" i="13"/>
  <c r="L235" i="13" s="1"/>
  <c r="K234" i="13"/>
  <c r="K233" i="13"/>
  <c r="K232" i="13"/>
  <c r="K228" i="13"/>
  <c r="K227" i="13"/>
  <c r="L227" i="13" s="1"/>
  <c r="K226" i="13"/>
  <c r="K225" i="13"/>
  <c r="L225" i="13" s="1"/>
  <c r="K224" i="13"/>
  <c r="K223" i="13"/>
  <c r="K222" i="13"/>
  <c r="K220" i="13"/>
  <c r="K218" i="13"/>
  <c r="K216" i="13"/>
  <c r="K212" i="13"/>
  <c r="K211" i="13"/>
  <c r="K210" i="13"/>
  <c r="K209" i="13"/>
  <c r="L209" i="13" s="1"/>
  <c r="K208" i="13"/>
  <c r="K207" i="13"/>
  <c r="K206" i="13"/>
  <c r="K204" i="13"/>
  <c r="K203" i="13"/>
  <c r="L203" i="13" s="1"/>
  <c r="K202" i="13"/>
  <c r="K200" i="13"/>
  <c r="K196" i="13"/>
  <c r="K195" i="13"/>
  <c r="L195" i="13" s="1"/>
  <c r="K194" i="13"/>
  <c r="K192" i="13"/>
  <c r="K191" i="13"/>
  <c r="K190" i="13"/>
  <c r="K188" i="13"/>
  <c r="K186" i="13"/>
  <c r="K185" i="13"/>
  <c r="K184" i="13"/>
  <c r="K180" i="13"/>
  <c r="K179" i="13"/>
  <c r="L179" i="13" s="1"/>
  <c r="K178" i="13"/>
  <c r="K177" i="13"/>
  <c r="L177" i="13" s="1"/>
  <c r="K176" i="13"/>
  <c r="K174" i="13"/>
  <c r="K172" i="13"/>
  <c r="K171" i="13"/>
  <c r="L171" i="13" s="1"/>
  <c r="K170" i="13"/>
  <c r="K164" i="13"/>
  <c r="K163" i="13"/>
  <c r="L163" i="13" s="1"/>
  <c r="K162" i="13"/>
  <c r="K160" i="13"/>
  <c r="K159" i="13"/>
  <c r="K158" i="13"/>
  <c r="K156" i="13"/>
  <c r="K154" i="13"/>
  <c r="K153" i="13"/>
  <c r="K152" i="13"/>
  <c r="K151" i="13"/>
  <c r="K148" i="13"/>
  <c r="K147" i="13"/>
  <c r="K146" i="13"/>
  <c r="L146" i="13" s="1"/>
  <c r="K145" i="13"/>
  <c r="K143" i="13"/>
  <c r="L143" i="13" s="1"/>
  <c r="K142" i="13"/>
  <c r="L142" i="13" s="1"/>
  <c r="K141" i="13"/>
  <c r="L141" i="13" s="1"/>
  <c r="K140" i="13"/>
  <c r="L140" i="13" s="1"/>
  <c r="K139" i="13"/>
  <c r="L139" i="13" s="1"/>
  <c r="K138" i="13"/>
  <c r="L138" i="13" s="1"/>
  <c r="K137" i="13"/>
  <c r="L137" i="13" s="1"/>
  <c r="K136" i="13"/>
  <c r="L136" i="13" s="1"/>
  <c r="K135" i="13"/>
  <c r="L135" i="13" s="1"/>
  <c r="K134" i="13"/>
  <c r="L134" i="13" s="1"/>
  <c r="K133" i="13"/>
  <c r="L133" i="13" s="1"/>
  <c r="K132" i="13"/>
  <c r="L132" i="13" s="1"/>
  <c r="K131" i="13"/>
  <c r="L131" i="13" s="1"/>
  <c r="K130" i="13"/>
  <c r="L130" i="13" s="1"/>
  <c r="K129" i="13"/>
  <c r="L129" i="13" s="1"/>
  <c r="K128" i="13"/>
  <c r="L128" i="13" s="1"/>
  <c r="K127" i="13"/>
  <c r="L127" i="13" s="1"/>
  <c r="K126" i="13"/>
  <c r="L126" i="13" s="1"/>
  <c r="K125" i="13"/>
  <c r="L125" i="13" s="1"/>
  <c r="K124" i="13"/>
  <c r="L124" i="13" s="1"/>
  <c r="K123" i="13"/>
  <c r="L123" i="13" s="1"/>
  <c r="K122" i="13"/>
  <c r="L122" i="13" s="1"/>
  <c r="K121" i="13"/>
  <c r="L121" i="13" s="1"/>
  <c r="K120" i="13"/>
  <c r="L120" i="13" s="1"/>
  <c r="K119" i="13"/>
  <c r="L119" i="13" s="1"/>
  <c r="K118" i="13"/>
  <c r="L118" i="13" s="1"/>
  <c r="K117" i="13"/>
  <c r="L117" i="13" s="1"/>
  <c r="K116" i="13"/>
  <c r="L116" i="13" s="1"/>
  <c r="K115" i="13"/>
  <c r="L115" i="13" s="1"/>
  <c r="K114" i="13"/>
  <c r="L114" i="13" s="1"/>
  <c r="K113" i="13"/>
  <c r="L113" i="13" s="1"/>
  <c r="K112" i="13"/>
  <c r="L112" i="13" s="1"/>
  <c r="K111" i="13"/>
  <c r="L111" i="13" s="1"/>
  <c r="K110" i="13"/>
  <c r="L110" i="13" s="1"/>
  <c r="K109" i="13"/>
  <c r="L109" i="13" s="1"/>
  <c r="K108" i="13"/>
  <c r="L108" i="13" s="1"/>
  <c r="K107" i="13"/>
  <c r="K106" i="13"/>
  <c r="K105" i="13"/>
  <c r="L105" i="13" s="1"/>
  <c r="K104" i="13"/>
  <c r="L104" i="13" s="1"/>
  <c r="K103" i="13"/>
  <c r="K102" i="13"/>
  <c r="K101" i="13"/>
  <c r="L101" i="13" s="1"/>
  <c r="K100" i="13"/>
  <c r="L100" i="13" s="1"/>
  <c r="K98" i="13"/>
  <c r="K97" i="13"/>
  <c r="L97" i="13" s="1"/>
  <c r="K96" i="13"/>
  <c r="L96" i="13" s="1"/>
  <c r="K95" i="13"/>
  <c r="K94" i="13"/>
  <c r="L94" i="13" s="1"/>
  <c r="K93" i="13"/>
  <c r="K92" i="13"/>
  <c r="K91" i="13"/>
  <c r="K90" i="13"/>
  <c r="K89" i="13"/>
  <c r="K88" i="13"/>
  <c r="K87" i="13"/>
  <c r="K86" i="13"/>
  <c r="K85" i="13"/>
  <c r="K84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7" i="13"/>
  <c r="K36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8" i="13"/>
  <c r="K17" i="13"/>
  <c r="K16" i="13"/>
  <c r="K15" i="13"/>
  <c r="K14" i="13"/>
  <c r="K13" i="13"/>
  <c r="K12" i="13"/>
  <c r="K943" i="12"/>
  <c r="K942" i="12"/>
  <c r="K940" i="12"/>
  <c r="K939" i="12"/>
  <c r="K938" i="12"/>
  <c r="K936" i="12"/>
  <c r="K935" i="12"/>
  <c r="K934" i="12"/>
  <c r="K932" i="12"/>
  <c r="K931" i="12"/>
  <c r="K928" i="12"/>
  <c r="K927" i="12"/>
  <c r="K926" i="12"/>
  <c r="K924" i="12"/>
  <c r="K923" i="12"/>
  <c r="K922" i="12"/>
  <c r="K920" i="12"/>
  <c r="K919" i="12"/>
  <c r="K918" i="12"/>
  <c r="K868" i="12"/>
  <c r="K865" i="12"/>
  <c r="K864" i="12"/>
  <c r="K862" i="12"/>
  <c r="K861" i="12"/>
  <c r="K860" i="12"/>
  <c r="K858" i="12"/>
  <c r="K857" i="12"/>
  <c r="K856" i="12"/>
  <c r="K854" i="12"/>
  <c r="K853" i="12"/>
  <c r="K852" i="12"/>
  <c r="K851" i="12"/>
  <c r="L851" i="12" s="1"/>
  <c r="K850" i="12"/>
  <c r="L850" i="12" s="1"/>
  <c r="K849" i="12"/>
  <c r="L849" i="12" s="1"/>
  <c r="K848" i="12"/>
  <c r="L848" i="12" s="1"/>
  <c r="K847" i="12"/>
  <c r="L847" i="12" s="1"/>
  <c r="K846" i="12"/>
  <c r="K845" i="12"/>
  <c r="K844" i="12"/>
  <c r="K843" i="12"/>
  <c r="K841" i="12"/>
  <c r="K840" i="12"/>
  <c r="K839" i="12"/>
  <c r="K838" i="12"/>
  <c r="K837" i="12"/>
  <c r="K836" i="12"/>
  <c r="K835" i="12"/>
  <c r="K833" i="12"/>
  <c r="K832" i="12"/>
  <c r="K831" i="12"/>
  <c r="K830" i="12"/>
  <c r="K829" i="12"/>
  <c r="K828" i="12"/>
  <c r="K827" i="12"/>
  <c r="K825" i="12"/>
  <c r="K824" i="12"/>
  <c r="K823" i="12"/>
  <c r="K822" i="12"/>
  <c r="K821" i="12"/>
  <c r="K820" i="12"/>
  <c r="K819" i="12"/>
  <c r="K818" i="12"/>
  <c r="K817" i="12"/>
  <c r="K816" i="12"/>
  <c r="K815" i="12"/>
  <c r="K814" i="12"/>
  <c r="K813" i="12"/>
  <c r="K812" i="12"/>
  <c r="K811" i="12"/>
  <c r="K809" i="12"/>
  <c r="K808" i="12"/>
  <c r="K807" i="12"/>
  <c r="K806" i="12"/>
  <c r="K805" i="12"/>
  <c r="K804" i="12"/>
  <c r="K803" i="12"/>
  <c r="K801" i="12"/>
  <c r="K800" i="12"/>
  <c r="K799" i="12"/>
  <c r="K798" i="12"/>
  <c r="K797" i="12"/>
  <c r="K796" i="12"/>
  <c r="K795" i="12"/>
  <c r="K793" i="12"/>
  <c r="K792" i="12"/>
  <c r="K791" i="12"/>
  <c r="K790" i="12"/>
  <c r="K788" i="12"/>
  <c r="K784" i="12"/>
  <c r="K780" i="12"/>
  <c r="K776" i="12"/>
  <c r="K772" i="12"/>
  <c r="K768" i="12"/>
  <c r="K764" i="12"/>
  <c r="K760" i="12"/>
  <c r="K756" i="12"/>
  <c r="K752" i="12"/>
  <c r="K748" i="12"/>
  <c r="K744" i="12"/>
  <c r="K740" i="12"/>
  <c r="K738" i="12"/>
  <c r="K736" i="12"/>
  <c r="K732" i="12"/>
  <c r="K728" i="12"/>
  <c r="K724" i="12"/>
  <c r="K720" i="12"/>
  <c r="K716" i="12"/>
  <c r="K712" i="12"/>
  <c r="K710" i="12"/>
  <c r="K708" i="12"/>
  <c r="K704" i="12"/>
  <c r="K700" i="12"/>
  <c r="K696" i="12"/>
  <c r="K692" i="12"/>
  <c r="K691" i="12"/>
  <c r="K688" i="12"/>
  <c r="K686" i="12"/>
  <c r="K684" i="12"/>
  <c r="K682" i="12"/>
  <c r="K680" i="12"/>
  <c r="K678" i="12"/>
  <c r="K676" i="12"/>
  <c r="K674" i="12"/>
  <c r="K672" i="12"/>
  <c r="K670" i="12"/>
  <c r="K668" i="12"/>
  <c r="K667" i="12"/>
  <c r="L667" i="12" s="1"/>
  <c r="K666" i="12"/>
  <c r="L666" i="12" s="1"/>
  <c r="K665" i="12"/>
  <c r="L665" i="12" s="1"/>
  <c r="K664" i="12"/>
  <c r="L664" i="12" s="1"/>
  <c r="K663" i="12"/>
  <c r="K662" i="12"/>
  <c r="K661" i="12"/>
  <c r="K659" i="12"/>
  <c r="K658" i="12"/>
  <c r="K655" i="12"/>
  <c r="K654" i="12"/>
  <c r="K653" i="12"/>
  <c r="K651" i="12"/>
  <c r="K650" i="12"/>
  <c r="K647" i="12"/>
  <c r="K643" i="12"/>
  <c r="K641" i="12"/>
  <c r="K639" i="12"/>
  <c r="K638" i="12"/>
  <c r="K635" i="12"/>
  <c r="K632" i="12"/>
  <c r="K631" i="12"/>
  <c r="K630" i="12"/>
  <c r="K627" i="12"/>
  <c r="K624" i="12"/>
  <c r="K623" i="12"/>
  <c r="K622" i="12"/>
  <c r="K619" i="12"/>
  <c r="K616" i="12"/>
  <c r="K615" i="12"/>
  <c r="K614" i="12"/>
  <c r="K611" i="12"/>
  <c r="K608" i="12"/>
  <c r="K607" i="12"/>
  <c r="K606" i="12"/>
  <c r="K603" i="12"/>
  <c r="K600" i="12"/>
  <c r="K599" i="12"/>
  <c r="K598" i="12"/>
  <c r="K595" i="12"/>
  <c r="K592" i="12"/>
  <c r="K591" i="12"/>
  <c r="K590" i="12"/>
  <c r="K587" i="12"/>
  <c r="K584" i="12"/>
  <c r="K583" i="12"/>
  <c r="K582" i="12"/>
  <c r="K579" i="12"/>
  <c r="K576" i="12"/>
  <c r="K575" i="12"/>
  <c r="K571" i="12"/>
  <c r="K568" i="12"/>
  <c r="K567" i="12"/>
  <c r="K566" i="12"/>
  <c r="K563" i="12"/>
  <c r="K560" i="12"/>
  <c r="K559" i="12"/>
  <c r="K558" i="12"/>
  <c r="K555" i="12"/>
  <c r="K552" i="12"/>
  <c r="K551" i="12"/>
  <c r="K547" i="12"/>
  <c r="K544" i="12"/>
  <c r="K543" i="12"/>
  <c r="K542" i="12"/>
  <c r="K539" i="12"/>
  <c r="K535" i="12"/>
  <c r="K531" i="12"/>
  <c r="K527" i="12"/>
  <c r="K523" i="12"/>
  <c r="K519" i="12"/>
  <c r="K515" i="12"/>
  <c r="K511" i="12"/>
  <c r="K507" i="12"/>
  <c r="K503" i="12"/>
  <c r="K499" i="12"/>
  <c r="K495" i="12"/>
  <c r="K491" i="12"/>
  <c r="K487" i="12"/>
  <c r="K483" i="12"/>
  <c r="K479" i="12"/>
  <c r="K475" i="12"/>
  <c r="K471" i="12"/>
  <c r="K467" i="12"/>
  <c r="K463" i="12"/>
  <c r="K459" i="12"/>
  <c r="K455" i="12"/>
  <c r="K451" i="12"/>
  <c r="K447" i="12"/>
  <c r="K443" i="12"/>
  <c r="K439" i="12"/>
  <c r="K435" i="12"/>
  <c r="K431" i="12"/>
  <c r="K427" i="12"/>
  <c r="K423" i="12"/>
  <c r="K419" i="12"/>
  <c r="K415" i="12"/>
  <c r="K411" i="12"/>
  <c r="K410" i="12"/>
  <c r="K407" i="12"/>
  <c r="K403" i="12"/>
  <c r="K402" i="12"/>
  <c r="K399" i="12"/>
  <c r="K395" i="12"/>
  <c r="K394" i="12"/>
  <c r="K391" i="12"/>
  <c r="K387" i="12"/>
  <c r="K386" i="12"/>
  <c r="K383" i="12"/>
  <c r="K379" i="12"/>
  <c r="K378" i="12"/>
  <c r="K375" i="12"/>
  <c r="K371" i="12"/>
  <c r="K370" i="12"/>
  <c r="K367" i="12"/>
  <c r="K363" i="12"/>
  <c r="K362" i="12"/>
  <c r="K359" i="12"/>
  <c r="K355" i="12"/>
  <c r="K353" i="12"/>
  <c r="K351" i="12"/>
  <c r="K350" i="12"/>
  <c r="K349" i="12"/>
  <c r="K347" i="12"/>
  <c r="K346" i="12"/>
  <c r="K343" i="12"/>
  <c r="K340" i="12"/>
  <c r="K339" i="12"/>
  <c r="K336" i="12"/>
  <c r="K335" i="12"/>
  <c r="K332" i="12"/>
  <c r="K331" i="12"/>
  <c r="K328" i="12"/>
  <c r="K327" i="12"/>
  <c r="K324" i="12"/>
  <c r="K323" i="12"/>
  <c r="K320" i="12"/>
  <c r="K319" i="12"/>
  <c r="K316" i="12"/>
  <c r="K315" i="12"/>
  <c r="K312" i="12"/>
  <c r="K311" i="12"/>
  <c r="K308" i="12"/>
  <c r="K307" i="12"/>
  <c r="K304" i="12"/>
  <c r="K303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K287" i="12"/>
  <c r="K286" i="12"/>
  <c r="K285" i="12"/>
  <c r="K284" i="12"/>
  <c r="K283" i="12"/>
  <c r="K282" i="12"/>
  <c r="K281" i="12"/>
  <c r="K280" i="12"/>
  <c r="K279" i="12"/>
  <c r="K238" i="12"/>
  <c r="K237" i="12"/>
  <c r="K236" i="12"/>
  <c r="K235" i="12"/>
  <c r="K234" i="12"/>
  <c r="K232" i="12"/>
  <c r="K231" i="12"/>
  <c r="K230" i="12"/>
  <c r="K229" i="12"/>
  <c r="K228" i="12"/>
  <c r="K226" i="12"/>
  <c r="K225" i="12"/>
  <c r="K224" i="12"/>
  <c r="K223" i="12"/>
  <c r="K222" i="12"/>
  <c r="K221" i="12"/>
  <c r="K220" i="12"/>
  <c r="K219" i="12"/>
  <c r="K218" i="12"/>
  <c r="K217" i="12"/>
  <c r="K216" i="12"/>
  <c r="K215" i="12"/>
  <c r="K214" i="12"/>
  <c r="K213" i="12"/>
  <c r="K212" i="12"/>
  <c r="K210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4" i="12"/>
  <c r="K193" i="12"/>
  <c r="K192" i="12"/>
  <c r="K191" i="12"/>
  <c r="K190" i="12"/>
  <c r="K189" i="12"/>
  <c r="K188" i="12"/>
  <c r="K187" i="12"/>
  <c r="K186" i="12"/>
  <c r="K184" i="12"/>
  <c r="K183" i="12"/>
  <c r="K182" i="12"/>
  <c r="K181" i="12"/>
  <c r="K180" i="12"/>
  <c r="K178" i="12"/>
  <c r="K177" i="12"/>
  <c r="K176" i="12"/>
  <c r="K175" i="12"/>
  <c r="K174" i="12"/>
  <c r="K173" i="12"/>
  <c r="K172" i="12"/>
  <c r="K171" i="12"/>
  <c r="K170" i="12"/>
  <c r="K169" i="12"/>
  <c r="K168" i="12"/>
  <c r="K167" i="12"/>
  <c r="K166" i="12"/>
  <c r="K165" i="12"/>
  <c r="K164" i="12"/>
  <c r="K162" i="12"/>
  <c r="K161" i="12"/>
  <c r="K160" i="12"/>
  <c r="K159" i="12"/>
  <c r="K158" i="12"/>
  <c r="K157" i="12"/>
  <c r="K156" i="12"/>
  <c r="K155" i="12"/>
  <c r="K154" i="12"/>
  <c r="K153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0" i="12"/>
  <c r="K129" i="12"/>
  <c r="K128" i="12"/>
  <c r="K127" i="12"/>
  <c r="K126" i="12"/>
  <c r="K125" i="12"/>
  <c r="K124" i="12"/>
  <c r="K123" i="12"/>
  <c r="K122" i="12"/>
  <c r="K121" i="12"/>
  <c r="K120" i="12"/>
  <c r="K119" i="12"/>
  <c r="K118" i="12"/>
  <c r="K117" i="12"/>
  <c r="L117" i="12" s="1"/>
  <c r="K116" i="12"/>
  <c r="L116" i="12" s="1"/>
  <c r="K115" i="12"/>
  <c r="L115" i="12" s="1"/>
  <c r="K114" i="12"/>
  <c r="L114" i="12" s="1"/>
  <c r="K943" i="11"/>
  <c r="K942" i="11"/>
  <c r="K939" i="11"/>
  <c r="K938" i="11"/>
  <c r="K937" i="11"/>
  <c r="K934" i="11"/>
  <c r="K933" i="11"/>
  <c r="K931" i="11"/>
  <c r="K930" i="11"/>
  <c r="K929" i="11"/>
  <c r="K927" i="11"/>
  <c r="K926" i="11"/>
  <c r="K925" i="11"/>
  <c r="K923" i="11"/>
  <c r="K922" i="11"/>
  <c r="K921" i="11"/>
  <c r="K918" i="11"/>
  <c r="K917" i="11"/>
  <c r="K916" i="11"/>
  <c r="L916" i="11" s="1"/>
  <c r="K915" i="11"/>
  <c r="L915" i="11" s="1"/>
  <c r="K914" i="11"/>
  <c r="L914" i="11" s="1"/>
  <c r="K913" i="11"/>
  <c r="L913" i="11" s="1"/>
  <c r="K912" i="11"/>
  <c r="L912" i="11" s="1"/>
  <c r="K911" i="11"/>
  <c r="L911" i="11" s="1"/>
  <c r="K910" i="11"/>
  <c r="L910" i="11" s="1"/>
  <c r="K909" i="11"/>
  <c r="L909" i="11" s="1"/>
  <c r="K908" i="11"/>
  <c r="L908" i="11" s="1"/>
  <c r="K907" i="11"/>
  <c r="L907" i="11" s="1"/>
  <c r="K906" i="11"/>
  <c r="L906" i="11" s="1"/>
  <c r="K905" i="11"/>
  <c r="L905" i="11" s="1"/>
  <c r="K904" i="11"/>
  <c r="L904" i="11" s="1"/>
  <c r="K903" i="11"/>
  <c r="L903" i="11" s="1"/>
  <c r="K902" i="11"/>
  <c r="L902" i="11" s="1"/>
  <c r="K901" i="11"/>
  <c r="L901" i="11" s="1"/>
  <c r="K900" i="11"/>
  <c r="L900" i="11" s="1"/>
  <c r="K899" i="11"/>
  <c r="L899" i="11" s="1"/>
  <c r="K898" i="11"/>
  <c r="L898" i="11" s="1"/>
  <c r="K897" i="11"/>
  <c r="L897" i="11" s="1"/>
  <c r="K896" i="11"/>
  <c r="L896" i="11" s="1"/>
  <c r="K895" i="11"/>
  <c r="L895" i="11" s="1"/>
  <c r="K894" i="11"/>
  <c r="L894" i="11" s="1"/>
  <c r="K893" i="11"/>
  <c r="L893" i="11" s="1"/>
  <c r="K892" i="11"/>
  <c r="L892" i="11" s="1"/>
  <c r="K891" i="11"/>
  <c r="K889" i="11"/>
  <c r="K888" i="11"/>
  <c r="K887" i="11"/>
  <c r="K886" i="11"/>
  <c r="K885" i="11"/>
  <c r="K884" i="11"/>
  <c r="K883" i="11"/>
  <c r="K881" i="11"/>
  <c r="K880" i="11"/>
  <c r="K879" i="11"/>
  <c r="K878" i="11"/>
  <c r="K877" i="11"/>
  <c r="K875" i="11"/>
  <c r="K871" i="11"/>
  <c r="K867" i="11"/>
  <c r="K863" i="11"/>
  <c r="K859" i="11"/>
  <c r="K855" i="11"/>
  <c r="K851" i="11"/>
  <c r="K850" i="11"/>
  <c r="L850" i="11" s="1"/>
  <c r="K849" i="11"/>
  <c r="L849" i="11" s="1"/>
  <c r="K848" i="11"/>
  <c r="L848" i="11" s="1"/>
  <c r="K847" i="11"/>
  <c r="L847" i="11" s="1"/>
  <c r="K846" i="11"/>
  <c r="L846" i="11" s="1"/>
  <c r="K845" i="11"/>
  <c r="L845" i="11" s="1"/>
  <c r="K843" i="11"/>
  <c r="K841" i="11"/>
  <c r="K840" i="11"/>
  <c r="K839" i="11"/>
  <c r="K838" i="11"/>
  <c r="K837" i="11"/>
  <c r="K835" i="11"/>
  <c r="K833" i="11"/>
  <c r="K832" i="11"/>
  <c r="K831" i="11"/>
  <c r="K830" i="11"/>
  <c r="K829" i="11"/>
  <c r="K827" i="11"/>
  <c r="K825" i="11"/>
  <c r="K824" i="11"/>
  <c r="K823" i="11"/>
  <c r="K821" i="11"/>
  <c r="K819" i="11"/>
  <c r="K817" i="11"/>
  <c r="K815" i="11"/>
  <c r="K814" i="11"/>
  <c r="K813" i="11"/>
  <c r="K811" i="11"/>
  <c r="K809" i="11"/>
  <c r="K808" i="11"/>
  <c r="K807" i="11"/>
  <c r="K806" i="11"/>
  <c r="K805" i="11"/>
  <c r="K803" i="11"/>
  <c r="K800" i="11"/>
  <c r="K799" i="11"/>
  <c r="K798" i="11"/>
  <c r="K797" i="11"/>
  <c r="K795" i="11"/>
  <c r="K792" i="11"/>
  <c r="K791" i="11"/>
  <c r="K789" i="11"/>
  <c r="K788" i="11"/>
  <c r="K787" i="11"/>
  <c r="K786" i="11"/>
  <c r="K784" i="11"/>
  <c r="K783" i="11"/>
  <c r="K779" i="11"/>
  <c r="K775" i="11"/>
  <c r="K771" i="11"/>
  <c r="K767" i="11"/>
  <c r="K763" i="11"/>
  <c r="K759" i="11"/>
  <c r="K755" i="11"/>
  <c r="K751" i="11"/>
  <c r="K747" i="11"/>
  <c r="K743" i="11"/>
  <c r="K739" i="11"/>
  <c r="K735" i="11"/>
  <c r="K731" i="11"/>
  <c r="K727" i="11"/>
  <c r="K723" i="11"/>
  <c r="K719" i="11"/>
  <c r="K715" i="11"/>
  <c r="K713" i="11"/>
  <c r="K711" i="11"/>
  <c r="K710" i="11"/>
  <c r="K707" i="11"/>
  <c r="K705" i="11"/>
  <c r="K703" i="11"/>
  <c r="K702" i="11"/>
  <c r="K699" i="11"/>
  <c r="K697" i="11"/>
  <c r="K695" i="11"/>
  <c r="K694" i="11"/>
  <c r="K691" i="11"/>
  <c r="K690" i="11"/>
  <c r="K689" i="11"/>
  <c r="K687" i="11"/>
  <c r="K686" i="11"/>
  <c r="K685" i="11"/>
  <c r="K683" i="11"/>
  <c r="K682" i="11"/>
  <c r="K681" i="11"/>
  <c r="K678" i="11"/>
  <c r="K677" i="11"/>
  <c r="K675" i="11"/>
  <c r="K674" i="11"/>
  <c r="K673" i="11"/>
  <c r="K671" i="11"/>
  <c r="K670" i="11"/>
  <c r="K501" i="11"/>
  <c r="K500" i="11"/>
  <c r="K498" i="11"/>
  <c r="K497" i="11"/>
  <c r="K496" i="11"/>
  <c r="K494" i="11"/>
  <c r="K493" i="11"/>
  <c r="K492" i="11"/>
  <c r="K490" i="11"/>
  <c r="K488" i="11"/>
  <c r="K486" i="11"/>
  <c r="K485" i="11"/>
  <c r="K484" i="11"/>
  <c r="K482" i="11"/>
  <c r="K481" i="11"/>
  <c r="K480" i="11"/>
  <c r="K478" i="11"/>
  <c r="K477" i="11"/>
  <c r="K476" i="11"/>
  <c r="K474" i="11"/>
  <c r="K472" i="11"/>
  <c r="K470" i="11"/>
  <c r="K469" i="11"/>
  <c r="K468" i="11"/>
  <c r="K466" i="11"/>
  <c r="K465" i="11"/>
  <c r="K464" i="11"/>
  <c r="K462" i="11"/>
  <c r="K461" i="11"/>
  <c r="K460" i="11"/>
  <c r="K458" i="11"/>
  <c r="K456" i="11"/>
  <c r="K454" i="11"/>
  <c r="K453" i="11"/>
  <c r="K452" i="11"/>
  <c r="K450" i="11"/>
  <c r="K449" i="11"/>
  <c r="K448" i="11"/>
  <c r="L448" i="11" s="1"/>
  <c r="K446" i="11"/>
  <c r="K445" i="11"/>
  <c r="K442" i="11"/>
  <c r="K440" i="11"/>
  <c r="K438" i="11"/>
  <c r="K437" i="11"/>
  <c r="K436" i="11"/>
  <c r="K434" i="11"/>
  <c r="K433" i="11"/>
  <c r="K431" i="11"/>
  <c r="K429" i="11"/>
  <c r="K423" i="11"/>
  <c r="K419" i="11"/>
  <c r="K417" i="11"/>
  <c r="K415" i="11"/>
  <c r="K413" i="11"/>
  <c r="K407" i="11"/>
  <c r="K406" i="11"/>
  <c r="K405" i="11"/>
  <c r="L405" i="11" s="1"/>
  <c r="K404" i="11"/>
  <c r="K403" i="11"/>
  <c r="L403" i="11" s="1"/>
  <c r="K402" i="11"/>
  <c r="K401" i="11"/>
  <c r="L401" i="11" s="1"/>
  <c r="K400" i="11"/>
  <c r="K399" i="11"/>
  <c r="L399" i="11" s="1"/>
  <c r="K398" i="11"/>
  <c r="K397" i="11"/>
  <c r="L397" i="11" s="1"/>
  <c r="K395" i="11"/>
  <c r="L395" i="11" s="1"/>
  <c r="K394" i="11"/>
  <c r="K393" i="11"/>
  <c r="L393" i="11" s="1"/>
  <c r="K392" i="11"/>
  <c r="K391" i="11"/>
  <c r="L391" i="11" s="1"/>
  <c r="K390" i="11"/>
  <c r="K389" i="11"/>
  <c r="L389" i="11" s="1"/>
  <c r="K388" i="11"/>
  <c r="K387" i="11"/>
  <c r="L387" i="11" s="1"/>
  <c r="K386" i="11"/>
  <c r="K385" i="11"/>
  <c r="L385" i="11" s="1"/>
  <c r="K384" i="11"/>
  <c r="K383" i="11"/>
  <c r="L383" i="11" s="1"/>
  <c r="K382" i="11"/>
  <c r="K381" i="11"/>
  <c r="L381" i="11" s="1"/>
  <c r="K379" i="11"/>
  <c r="L379" i="11" s="1"/>
  <c r="K378" i="11"/>
  <c r="K377" i="11"/>
  <c r="K376" i="11"/>
  <c r="K375" i="11"/>
  <c r="K374" i="11"/>
  <c r="K373" i="11"/>
  <c r="K372" i="11"/>
  <c r="K371" i="11"/>
  <c r="K370" i="11"/>
  <c r="K369" i="11"/>
  <c r="K368" i="11"/>
  <c r="K367" i="11"/>
  <c r="K366" i="11"/>
  <c r="K365" i="11"/>
  <c r="K363" i="11"/>
  <c r="K362" i="11"/>
  <c r="K361" i="11"/>
  <c r="K360" i="11"/>
  <c r="K359" i="11"/>
  <c r="K358" i="11"/>
  <c r="L358" i="11" s="1"/>
  <c r="K357" i="11"/>
  <c r="K356" i="11"/>
  <c r="K355" i="11"/>
  <c r="K354" i="11"/>
  <c r="K353" i="11"/>
  <c r="K352" i="11"/>
  <c r="K351" i="11"/>
  <c r="K350" i="11"/>
  <c r="K349" i="11"/>
  <c r="K347" i="11"/>
  <c r="K346" i="11"/>
  <c r="K345" i="11"/>
  <c r="K344" i="11"/>
  <c r="K343" i="11"/>
  <c r="K342" i="11"/>
  <c r="K341" i="11"/>
  <c r="K340" i="11"/>
  <c r="K339" i="11"/>
  <c r="K338" i="11"/>
  <c r="K337" i="11"/>
  <c r="K336" i="11"/>
  <c r="K335" i="11"/>
  <c r="K334" i="11"/>
  <c r="K333" i="11"/>
  <c r="K331" i="11"/>
  <c r="K330" i="11"/>
  <c r="K329" i="11"/>
  <c r="K328" i="11"/>
  <c r="K327" i="11"/>
  <c r="K326" i="11"/>
  <c r="K325" i="11"/>
  <c r="K324" i="11"/>
  <c r="K323" i="11"/>
  <c r="K322" i="11"/>
  <c r="K321" i="11"/>
  <c r="K320" i="11"/>
  <c r="K319" i="11"/>
  <c r="K318" i="11"/>
  <c r="K317" i="11"/>
  <c r="K315" i="11"/>
  <c r="K314" i="11"/>
  <c r="K313" i="11"/>
  <c r="K312" i="11"/>
  <c r="K311" i="11"/>
  <c r="K310" i="11"/>
  <c r="K309" i="11"/>
  <c r="K308" i="11"/>
  <c r="K307" i="11"/>
  <c r="K306" i="11"/>
  <c r="K305" i="11"/>
  <c r="K304" i="11"/>
  <c r="K303" i="11"/>
  <c r="K302" i="11"/>
  <c r="K301" i="11"/>
  <c r="K299" i="11"/>
  <c r="K298" i="11"/>
  <c r="K297" i="11"/>
  <c r="K296" i="11"/>
  <c r="K295" i="11"/>
  <c r="K294" i="11"/>
  <c r="K293" i="11"/>
  <c r="K292" i="11"/>
  <c r="K291" i="11"/>
  <c r="K289" i="11"/>
  <c r="K288" i="11"/>
  <c r="K287" i="11"/>
  <c r="K286" i="11"/>
  <c r="K285" i="11"/>
  <c r="K283" i="11"/>
  <c r="K282" i="11"/>
  <c r="K281" i="11"/>
  <c r="K280" i="11"/>
  <c r="K279" i="11"/>
  <c r="K278" i="11"/>
  <c r="K277" i="11"/>
  <c r="K276" i="11"/>
  <c r="K275" i="11"/>
  <c r="K273" i="11"/>
  <c r="K272" i="11"/>
  <c r="K271" i="11"/>
  <c r="K270" i="11"/>
  <c r="K269" i="11"/>
  <c r="K267" i="11"/>
  <c r="K266" i="11"/>
  <c r="K264" i="11"/>
  <c r="K263" i="11"/>
  <c r="K262" i="11"/>
  <c r="K261" i="11"/>
  <c r="K260" i="11"/>
  <c r="K259" i="11"/>
  <c r="K918" i="10"/>
  <c r="K880" i="10"/>
  <c r="K878" i="10"/>
  <c r="K874" i="10"/>
  <c r="K872" i="10"/>
  <c r="K870" i="10"/>
  <c r="K868" i="10"/>
  <c r="K864" i="10"/>
  <c r="K862" i="10"/>
  <c r="K858" i="10"/>
  <c r="K856" i="10"/>
  <c r="K854" i="10"/>
  <c r="K852" i="10"/>
  <c r="K851" i="10"/>
  <c r="K850" i="10"/>
  <c r="K848" i="10"/>
  <c r="K847" i="10"/>
  <c r="K846" i="10"/>
  <c r="K844" i="10"/>
  <c r="K843" i="10"/>
  <c r="K840" i="10"/>
  <c r="K838" i="10"/>
  <c r="K835" i="10"/>
  <c r="K834" i="10"/>
  <c r="K832" i="10"/>
  <c r="K831" i="10"/>
  <c r="K830" i="10"/>
  <c r="K828" i="10"/>
  <c r="K827" i="10"/>
  <c r="K826" i="10"/>
  <c r="K824" i="10"/>
  <c r="K823" i="10"/>
  <c r="K822" i="10"/>
  <c r="K820" i="10"/>
  <c r="K819" i="10"/>
  <c r="K818" i="10"/>
  <c r="K816" i="10"/>
  <c r="K815" i="10"/>
  <c r="K814" i="10"/>
  <c r="K812" i="10"/>
  <c r="K811" i="10"/>
  <c r="K808" i="10"/>
  <c r="K806" i="10"/>
  <c r="K803" i="10"/>
  <c r="K802" i="10"/>
  <c r="K800" i="10"/>
  <c r="K799" i="10"/>
  <c r="K798" i="10"/>
  <c r="K796" i="10"/>
  <c r="K795" i="10"/>
  <c r="K794" i="10"/>
  <c r="K792" i="10"/>
  <c r="K791" i="10"/>
  <c r="K790" i="10"/>
  <c r="K788" i="10"/>
  <c r="K787" i="10"/>
  <c r="K786" i="10"/>
  <c r="K784" i="10"/>
  <c r="K783" i="10"/>
  <c r="K782" i="10"/>
  <c r="K780" i="10"/>
  <c r="K779" i="10"/>
  <c r="K776" i="10"/>
  <c r="K770" i="10"/>
  <c r="K767" i="10"/>
  <c r="K766" i="10"/>
  <c r="K764" i="10"/>
  <c r="K763" i="10"/>
  <c r="K762" i="10"/>
  <c r="K760" i="10"/>
  <c r="K759" i="10"/>
  <c r="K758" i="10"/>
  <c r="K756" i="10"/>
  <c r="K755" i="10"/>
  <c r="K754" i="10"/>
  <c r="K752" i="10"/>
  <c r="K751" i="10"/>
  <c r="K750" i="10"/>
  <c r="K748" i="10"/>
  <c r="K747" i="10"/>
  <c r="K744" i="10"/>
  <c r="K738" i="10"/>
  <c r="K735" i="10"/>
  <c r="K732" i="10"/>
  <c r="K730" i="10"/>
  <c r="K727" i="10"/>
  <c r="K726" i="10"/>
  <c r="K724" i="10"/>
  <c r="K723" i="10"/>
  <c r="K722" i="10"/>
  <c r="K720" i="10"/>
  <c r="K719" i="10"/>
  <c r="K718" i="10"/>
  <c r="K716" i="10"/>
  <c r="K715" i="10"/>
  <c r="K712" i="10"/>
  <c r="K706" i="10"/>
  <c r="K703" i="10"/>
  <c r="K702" i="10"/>
  <c r="K700" i="10"/>
  <c r="K699" i="10"/>
  <c r="K698" i="10"/>
  <c r="K696" i="10"/>
  <c r="K695" i="10"/>
  <c r="K694" i="10"/>
  <c r="K692" i="10"/>
  <c r="K691" i="10"/>
  <c r="K690" i="10"/>
  <c r="K689" i="10"/>
  <c r="K688" i="10"/>
  <c r="K686" i="10"/>
  <c r="K684" i="10"/>
  <c r="K682" i="10"/>
  <c r="K681" i="10"/>
  <c r="K680" i="10"/>
  <c r="K678" i="10"/>
  <c r="K676" i="10"/>
  <c r="K674" i="10"/>
  <c r="K672" i="10"/>
  <c r="K670" i="10"/>
  <c r="K668" i="10"/>
  <c r="K666" i="10"/>
  <c r="K664" i="10"/>
  <c r="K662" i="10"/>
  <c r="K660" i="10"/>
  <c r="K658" i="10"/>
  <c r="K656" i="10"/>
  <c r="K654" i="10"/>
  <c r="K652" i="10"/>
  <c r="K650" i="10"/>
  <c r="K648" i="10"/>
  <c r="K646" i="10"/>
  <c r="K644" i="10"/>
  <c r="K642" i="10"/>
  <c r="K640" i="10"/>
  <c r="K638" i="10"/>
  <c r="K636" i="10"/>
  <c r="K634" i="10"/>
  <c r="K632" i="10"/>
  <c r="K630" i="10"/>
  <c r="K628" i="10"/>
  <c r="K626" i="10"/>
  <c r="K624" i="10"/>
  <c r="K622" i="10"/>
  <c r="K620" i="10"/>
  <c r="K618" i="10"/>
  <c r="K616" i="10"/>
  <c r="K614" i="10"/>
  <c r="K612" i="10"/>
  <c r="K610" i="10"/>
  <c r="K608" i="10"/>
  <c r="K606" i="10"/>
  <c r="K604" i="10"/>
  <c r="K602" i="10"/>
  <c r="K600" i="10"/>
  <c r="K598" i="10"/>
  <c r="K596" i="10"/>
  <c r="K594" i="10"/>
  <c r="K592" i="10"/>
  <c r="K590" i="10"/>
  <c r="K588" i="10"/>
  <c r="K586" i="10"/>
  <c r="K584" i="10"/>
  <c r="K582" i="10"/>
  <c r="K580" i="10"/>
  <c r="K578" i="10"/>
  <c r="K576" i="10"/>
  <c r="K574" i="10"/>
  <c r="K572" i="10"/>
  <c r="K570" i="10"/>
  <c r="K568" i="10"/>
  <c r="K566" i="10"/>
  <c r="K564" i="10"/>
  <c r="K562" i="10"/>
  <c r="K507" i="10"/>
  <c r="K506" i="10"/>
  <c r="K505" i="10"/>
  <c r="K503" i="10"/>
  <c r="K502" i="10"/>
  <c r="K501" i="10"/>
  <c r="K498" i="10"/>
  <c r="K495" i="10"/>
  <c r="K494" i="10"/>
  <c r="K493" i="10"/>
  <c r="K491" i="10"/>
  <c r="K490" i="10"/>
  <c r="K489" i="10"/>
  <c r="K487" i="10"/>
  <c r="K486" i="10"/>
  <c r="K485" i="10"/>
  <c r="L485" i="10" s="1"/>
  <c r="K482" i="10"/>
  <c r="K479" i="10"/>
  <c r="K478" i="10"/>
  <c r="K477" i="10"/>
  <c r="K475" i="10"/>
  <c r="K474" i="10"/>
  <c r="K473" i="10"/>
  <c r="K471" i="10"/>
  <c r="K470" i="10"/>
  <c r="K469" i="10"/>
  <c r="K466" i="10"/>
  <c r="K463" i="10"/>
  <c r="K462" i="10"/>
  <c r="K461" i="10"/>
  <c r="K459" i="10"/>
  <c r="K457" i="10"/>
  <c r="K454" i="10"/>
  <c r="K453" i="10"/>
  <c r="K452" i="10"/>
  <c r="K451" i="10"/>
  <c r="K449" i="10"/>
  <c r="K446" i="10"/>
  <c r="K445" i="10"/>
  <c r="K444" i="10"/>
  <c r="K443" i="10"/>
  <c r="K441" i="10"/>
  <c r="K438" i="10"/>
  <c r="K437" i="10"/>
  <c r="K436" i="10"/>
  <c r="K435" i="10"/>
  <c r="K433" i="10"/>
  <c r="K430" i="10"/>
  <c r="K429" i="10"/>
  <c r="K428" i="10"/>
  <c r="K427" i="10"/>
  <c r="K425" i="10"/>
  <c r="K422" i="10"/>
  <c r="K421" i="10"/>
  <c r="K420" i="10"/>
  <c r="K419" i="10"/>
  <c r="K259" i="10"/>
  <c r="K258" i="10"/>
  <c r="K255" i="10"/>
  <c r="K254" i="10"/>
  <c r="K251" i="10"/>
  <c r="K250" i="10"/>
  <c r="K247" i="10"/>
  <c r="K246" i="10"/>
  <c r="K243" i="10"/>
  <c r="K242" i="10"/>
  <c r="K239" i="10"/>
  <c r="K238" i="10"/>
  <c r="K235" i="10"/>
  <c r="K234" i="10"/>
  <c r="K231" i="10"/>
  <c r="K230" i="10"/>
  <c r="K227" i="10"/>
  <c r="K226" i="10"/>
  <c r="K223" i="10"/>
  <c r="K222" i="10"/>
  <c r="K219" i="10"/>
  <c r="K218" i="10"/>
  <c r="K215" i="10"/>
  <c r="K213" i="10"/>
  <c r="L213" i="10" s="1"/>
  <c r="K211" i="10"/>
  <c r="L211" i="10" s="1"/>
  <c r="K209" i="10"/>
  <c r="L209" i="10" s="1"/>
  <c r="K207" i="10"/>
  <c r="L207" i="10" s="1"/>
  <c r="K205" i="10"/>
  <c r="L205" i="10" s="1"/>
  <c r="K203" i="10"/>
  <c r="L203" i="10" s="1"/>
  <c r="K201" i="10"/>
  <c r="L201" i="10" s="1"/>
  <c r="K199" i="10"/>
  <c r="L199" i="10" s="1"/>
  <c r="K197" i="10"/>
  <c r="L197" i="10" s="1"/>
  <c r="K195" i="10"/>
  <c r="L195" i="10" s="1"/>
  <c r="K193" i="10"/>
  <c r="L193" i="10" s="1"/>
  <c r="K191" i="10"/>
  <c r="L191" i="10" s="1"/>
  <c r="K189" i="10"/>
  <c r="L189" i="10" s="1"/>
  <c r="K187" i="10"/>
  <c r="L187" i="10" s="1"/>
  <c r="K185" i="10"/>
  <c r="L185" i="10" s="1"/>
  <c r="K184" i="10"/>
  <c r="L184" i="10" s="1"/>
  <c r="K183" i="10"/>
  <c r="L183" i="10" s="1"/>
  <c r="K182" i="10"/>
  <c r="L182" i="10" s="1"/>
  <c r="K181" i="10"/>
  <c r="L181" i="10" s="1"/>
  <c r="K180" i="10"/>
  <c r="L180" i="10" s="1"/>
  <c r="K179" i="10"/>
  <c r="L179" i="10" s="1"/>
  <c r="K178" i="10"/>
  <c r="L178" i="10" s="1"/>
  <c r="K177" i="10"/>
  <c r="L177" i="10" s="1"/>
  <c r="K176" i="10"/>
  <c r="L176" i="10" s="1"/>
  <c r="K175" i="10"/>
  <c r="K174" i="10"/>
  <c r="L174" i="10" s="1"/>
  <c r="K173" i="10"/>
  <c r="K172" i="10"/>
  <c r="L172" i="10" s="1"/>
  <c r="K171" i="10"/>
  <c r="K170" i="10"/>
  <c r="L170" i="10" s="1"/>
  <c r="K168" i="10"/>
  <c r="L168" i="10" s="1"/>
  <c r="K166" i="10"/>
  <c r="L166" i="10" s="1"/>
  <c r="K165" i="10"/>
  <c r="K164" i="10"/>
  <c r="L164" i="10" s="1"/>
  <c r="K163" i="10"/>
  <c r="K162" i="10"/>
  <c r="L162" i="10" s="1"/>
  <c r="K161" i="10"/>
  <c r="K160" i="10"/>
  <c r="L160" i="10" s="1"/>
  <c r="K159" i="10"/>
  <c r="K158" i="10"/>
  <c r="L158" i="10" s="1"/>
  <c r="K157" i="10"/>
  <c r="K156" i="10"/>
  <c r="L156" i="10" s="1"/>
  <c r="K155" i="10"/>
  <c r="K154" i="10"/>
  <c r="L154" i="10" s="1"/>
  <c r="K152" i="10"/>
  <c r="L152" i="10" s="1"/>
  <c r="K150" i="10"/>
  <c r="L150" i="10" s="1"/>
  <c r="K149" i="10"/>
  <c r="K148" i="10"/>
  <c r="L148" i="10" s="1"/>
  <c r="K147" i="10"/>
  <c r="K146" i="10"/>
  <c r="L146" i="10" s="1"/>
  <c r="K145" i="10"/>
  <c r="L145" i="10" s="1"/>
  <c r="K144" i="10"/>
  <c r="L144" i="10" s="1"/>
  <c r="K142" i="10"/>
  <c r="L142" i="10" s="1"/>
  <c r="K141" i="10"/>
  <c r="L141" i="10" s="1"/>
  <c r="K140" i="10"/>
  <c r="L140" i="10" s="1"/>
  <c r="K139" i="10"/>
  <c r="K138" i="10"/>
  <c r="L138" i="10" s="1"/>
  <c r="K137" i="10"/>
  <c r="L137" i="10" s="1"/>
  <c r="K136" i="10"/>
  <c r="L136" i="10" s="1"/>
  <c r="K135" i="10"/>
  <c r="K134" i="10"/>
  <c r="L134" i="10" s="1"/>
  <c r="K133" i="10"/>
  <c r="L133" i="10" s="1"/>
  <c r="K132" i="10"/>
  <c r="L132" i="10" s="1"/>
  <c r="K131" i="10"/>
  <c r="K130" i="10"/>
  <c r="L130" i="10" s="1"/>
  <c r="K129" i="10"/>
  <c r="L129" i="10" s="1"/>
  <c r="K128" i="10"/>
  <c r="L128" i="10" s="1"/>
  <c r="K127" i="10"/>
  <c r="K126" i="10"/>
  <c r="L126" i="10" s="1"/>
  <c r="K125" i="10"/>
  <c r="L125" i="10" s="1"/>
  <c r="K124" i="10"/>
  <c r="L124" i="10" s="1"/>
  <c r="K122" i="10"/>
  <c r="L122" i="10" s="1"/>
  <c r="K121" i="10"/>
  <c r="L121" i="10" s="1"/>
  <c r="K120" i="10"/>
  <c r="L120" i="10" s="1"/>
  <c r="K119" i="10"/>
  <c r="K118" i="10"/>
  <c r="L118" i="10" s="1"/>
  <c r="K117" i="10"/>
  <c r="L117" i="10" s="1"/>
  <c r="K114" i="10"/>
  <c r="L114" i="10" s="1"/>
  <c r="K113" i="10"/>
  <c r="L113" i="10" s="1"/>
  <c r="K112" i="10"/>
  <c r="K111" i="10"/>
  <c r="K110" i="10"/>
  <c r="L110" i="10" s="1"/>
  <c r="K109" i="10"/>
  <c r="L109" i="10" s="1"/>
  <c r="K108" i="10"/>
  <c r="K107" i="10"/>
  <c r="K106" i="10"/>
  <c r="L106" i="10" s="1"/>
  <c r="K105" i="10"/>
  <c r="L105" i="10" s="1"/>
  <c r="K104" i="10"/>
  <c r="K103" i="10"/>
  <c r="K102" i="10"/>
  <c r="L102" i="10" s="1"/>
  <c r="K101" i="10"/>
  <c r="L101" i="10" s="1"/>
  <c r="K98" i="10"/>
  <c r="L98" i="10" s="1"/>
  <c r="K97" i="10"/>
  <c r="L97" i="10" s="1"/>
  <c r="K96" i="10"/>
  <c r="K95" i="10"/>
  <c r="K94" i="10"/>
  <c r="L94" i="10" s="1"/>
  <c r="K93" i="10"/>
  <c r="L93" i="10" s="1"/>
  <c r="K92" i="10"/>
  <c r="K91" i="10"/>
  <c r="K90" i="10"/>
  <c r="L90" i="10" s="1"/>
  <c r="K89" i="10"/>
  <c r="L89" i="10" s="1"/>
  <c r="K88" i="10"/>
  <c r="K87" i="10"/>
  <c r="K86" i="10"/>
  <c r="L86" i="10" s="1"/>
  <c r="K85" i="10"/>
  <c r="L85" i="10" s="1"/>
  <c r="K82" i="10"/>
  <c r="L82" i="10" s="1"/>
  <c r="K81" i="10"/>
  <c r="L81" i="10" s="1"/>
  <c r="K80" i="10"/>
  <c r="K79" i="10"/>
  <c r="K78" i="10"/>
  <c r="L78" i="10" s="1"/>
  <c r="K77" i="10"/>
  <c r="L77" i="10" s="1"/>
  <c r="K76" i="10"/>
  <c r="K75" i="10"/>
  <c r="K74" i="10"/>
  <c r="L74" i="10" s="1"/>
  <c r="K73" i="10"/>
  <c r="L73" i="10" s="1"/>
  <c r="K72" i="10"/>
  <c r="K71" i="10"/>
  <c r="K70" i="10"/>
  <c r="L70" i="10" s="1"/>
  <c r="K69" i="10"/>
  <c r="L69" i="10" s="1"/>
  <c r="K66" i="10"/>
  <c r="L66" i="10" s="1"/>
  <c r="K65" i="10"/>
  <c r="L65" i="10" s="1"/>
  <c r="K64" i="10"/>
  <c r="K63" i="10"/>
  <c r="K62" i="10"/>
  <c r="L62" i="10" s="1"/>
  <c r="K61" i="10"/>
  <c r="L61" i="10" s="1"/>
  <c r="K60" i="10"/>
  <c r="K59" i="10"/>
  <c r="K58" i="10"/>
  <c r="L58" i="10" s="1"/>
  <c r="K57" i="10"/>
  <c r="L57" i="10" s="1"/>
  <c r="K56" i="10"/>
  <c r="K55" i="10"/>
  <c r="K54" i="10"/>
  <c r="L54" i="10" s="1"/>
  <c r="K53" i="10"/>
  <c r="L53" i="10" s="1"/>
  <c r="K50" i="10"/>
  <c r="L50" i="10" s="1"/>
  <c r="K49" i="10"/>
  <c r="L49" i="10" s="1"/>
  <c r="K48" i="10"/>
  <c r="K47" i="10"/>
  <c r="K46" i="10"/>
  <c r="L46" i="10" s="1"/>
  <c r="K45" i="10"/>
  <c r="L45" i="10" s="1"/>
  <c r="K44" i="10"/>
  <c r="K43" i="10"/>
  <c r="K42" i="10"/>
  <c r="L42" i="10" s="1"/>
  <c r="K41" i="10"/>
  <c r="L41" i="10" s="1"/>
  <c r="K40" i="10"/>
  <c r="L40" i="10" s="1"/>
  <c r="K39" i="10"/>
  <c r="K38" i="10"/>
  <c r="L38" i="10" s="1"/>
  <c r="K37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18" i="10"/>
  <c r="K17" i="10"/>
  <c r="K16" i="10"/>
  <c r="K15" i="10"/>
  <c r="K14" i="10"/>
  <c r="K13" i="10"/>
  <c r="K12" i="10"/>
  <c r="K945" i="9"/>
  <c r="K944" i="9"/>
  <c r="K942" i="9"/>
  <c r="K941" i="9"/>
  <c r="K937" i="9"/>
  <c r="K936" i="9"/>
  <c r="K934" i="9"/>
  <c r="K933" i="9"/>
  <c r="K932" i="9"/>
  <c r="K930" i="9"/>
  <c r="K929" i="9"/>
  <c r="K928" i="9"/>
  <c r="K926" i="9"/>
  <c r="K925" i="9"/>
  <c r="K920" i="9"/>
  <c r="K918" i="9"/>
  <c r="K916" i="9"/>
  <c r="K915" i="9"/>
  <c r="K913" i="9"/>
  <c r="K912" i="9"/>
  <c r="K908" i="9"/>
  <c r="K907" i="9"/>
  <c r="K905" i="9"/>
  <c r="K904" i="9"/>
  <c r="K903" i="9"/>
  <c r="K901" i="9"/>
  <c r="K900" i="9"/>
  <c r="K899" i="9"/>
  <c r="K897" i="9"/>
  <c r="K896" i="9"/>
  <c r="K892" i="9"/>
  <c r="K891" i="9"/>
  <c r="K889" i="9"/>
  <c r="K888" i="9"/>
  <c r="K887" i="9"/>
  <c r="K885" i="9"/>
  <c r="K884" i="9"/>
  <c r="K883" i="9"/>
  <c r="K881" i="9"/>
  <c r="K880" i="9"/>
  <c r="K876" i="9"/>
  <c r="K875" i="9"/>
  <c r="K873" i="9"/>
  <c r="K872" i="9"/>
  <c r="K871" i="9"/>
  <c r="K869" i="9"/>
  <c r="K868" i="9"/>
  <c r="K867" i="9"/>
  <c r="K865" i="9"/>
  <c r="K864" i="9"/>
  <c r="K860" i="9"/>
  <c r="K859" i="9"/>
  <c r="K857" i="9"/>
  <c r="K856" i="9"/>
  <c r="K855" i="9"/>
  <c r="K853" i="9"/>
  <c r="K851" i="9"/>
  <c r="K850" i="9"/>
  <c r="K847" i="9"/>
  <c r="K846" i="9"/>
  <c r="K698" i="9"/>
  <c r="K697" i="9"/>
  <c r="L697" i="9" s="1"/>
  <c r="K696" i="9"/>
  <c r="L696" i="9" s="1"/>
  <c r="K695" i="9"/>
  <c r="L695" i="9" s="1"/>
  <c r="K694" i="9"/>
  <c r="L694" i="9" s="1"/>
  <c r="K693" i="9"/>
  <c r="L693" i="9" s="1"/>
  <c r="K692" i="9"/>
  <c r="L692" i="9" s="1"/>
  <c r="K691" i="9"/>
  <c r="L691" i="9" s="1"/>
  <c r="K690" i="9"/>
  <c r="K689" i="9"/>
  <c r="K687" i="9"/>
  <c r="K686" i="9"/>
  <c r="K685" i="9"/>
  <c r="K684" i="9"/>
  <c r="K683" i="9"/>
  <c r="K682" i="9"/>
  <c r="K681" i="9"/>
  <c r="K680" i="9"/>
  <c r="K678" i="9"/>
  <c r="K677" i="9"/>
  <c r="K676" i="9"/>
  <c r="K675" i="9"/>
  <c r="K674" i="9"/>
  <c r="K673" i="9"/>
  <c r="K672" i="9"/>
  <c r="K670" i="9"/>
  <c r="K669" i="9"/>
  <c r="K668" i="9"/>
  <c r="K667" i="9"/>
  <c r="K666" i="9"/>
  <c r="K665" i="9"/>
  <c r="K664" i="9"/>
  <c r="K662" i="9"/>
  <c r="K661" i="9"/>
  <c r="K660" i="9"/>
  <c r="K659" i="9"/>
  <c r="K658" i="9"/>
  <c r="K657" i="9"/>
  <c r="K656" i="9"/>
  <c r="K654" i="9"/>
  <c r="K653" i="9"/>
  <c r="K652" i="9"/>
  <c r="K651" i="9"/>
  <c r="K650" i="9"/>
  <c r="K648" i="9"/>
  <c r="K647" i="9"/>
  <c r="K646" i="9"/>
  <c r="K644" i="9"/>
  <c r="K643" i="9"/>
  <c r="K642" i="9"/>
  <c r="K640" i="9"/>
  <c r="K639" i="9"/>
  <c r="K638" i="9"/>
  <c r="K636" i="9"/>
  <c r="K634" i="9"/>
  <c r="K632" i="9"/>
  <c r="K630" i="9"/>
  <c r="K626" i="9"/>
  <c r="K622" i="9"/>
  <c r="K618" i="9"/>
  <c r="K614" i="9"/>
  <c r="K471" i="9"/>
  <c r="K470" i="9"/>
  <c r="K469" i="9"/>
  <c r="L469" i="9" s="1"/>
  <c r="K468" i="9"/>
  <c r="L468" i="9" s="1"/>
  <c r="K467" i="9"/>
  <c r="L467" i="9" s="1"/>
  <c r="K466" i="9"/>
  <c r="L466" i="9" s="1"/>
  <c r="K465" i="9"/>
  <c r="L465" i="9" s="1"/>
  <c r="K464" i="9"/>
  <c r="L464" i="9" s="1"/>
  <c r="K463" i="9"/>
  <c r="L463" i="9" s="1"/>
  <c r="K462" i="9"/>
  <c r="L462" i="9" s="1"/>
  <c r="K461" i="9"/>
  <c r="L461" i="9" s="1"/>
  <c r="K460" i="9"/>
  <c r="L460" i="9" s="1"/>
  <c r="K459" i="9"/>
  <c r="L459" i="9" s="1"/>
  <c r="K458" i="9"/>
  <c r="L458" i="9" s="1"/>
  <c r="K457" i="9"/>
  <c r="L457" i="9" s="1"/>
  <c r="K456" i="9"/>
  <c r="L456" i="9" s="1"/>
  <c r="K455" i="9"/>
  <c r="L455" i="9" s="1"/>
  <c r="K454" i="9"/>
  <c r="L454" i="9" s="1"/>
  <c r="K453" i="9"/>
  <c r="L453" i="9" s="1"/>
  <c r="K452" i="9"/>
  <c r="L452" i="9" s="1"/>
  <c r="K451" i="9"/>
  <c r="L451" i="9" s="1"/>
  <c r="K450" i="9"/>
  <c r="L450" i="9" s="1"/>
  <c r="K449" i="9"/>
  <c r="L449" i="9" s="1"/>
  <c r="K448" i="9"/>
  <c r="L448" i="9" s="1"/>
  <c r="K447" i="9"/>
  <c r="L447" i="9" s="1"/>
  <c r="K446" i="9"/>
  <c r="L446" i="9" s="1"/>
  <c r="K445" i="9"/>
  <c r="L445" i="9" s="1"/>
  <c r="K444" i="9"/>
  <c r="L444" i="9" s="1"/>
  <c r="K443" i="9"/>
  <c r="L443" i="9" s="1"/>
  <c r="K442" i="9"/>
  <c r="L442" i="9" s="1"/>
  <c r="K441" i="9"/>
  <c r="L441" i="9" s="1"/>
  <c r="K440" i="9"/>
  <c r="L440" i="9" s="1"/>
  <c r="K439" i="9"/>
  <c r="L439" i="9" s="1"/>
  <c r="K438" i="9"/>
  <c r="L438" i="9" s="1"/>
  <c r="K434" i="9"/>
  <c r="K433" i="9"/>
  <c r="K432" i="9"/>
  <c r="K431" i="9"/>
  <c r="K430" i="9"/>
  <c r="K426" i="9"/>
  <c r="K425" i="9"/>
  <c r="K424" i="9"/>
  <c r="K423" i="9"/>
  <c r="K422" i="9"/>
  <c r="K418" i="9"/>
  <c r="K417" i="9"/>
  <c r="K416" i="9"/>
  <c r="K415" i="9"/>
  <c r="K414" i="9"/>
  <c r="K412" i="9"/>
  <c r="K409" i="9"/>
  <c r="K408" i="9"/>
  <c r="K407" i="9"/>
  <c r="K406" i="9"/>
  <c r="K404" i="9"/>
  <c r="K401" i="9"/>
  <c r="K400" i="9"/>
  <c r="K398" i="9"/>
  <c r="K393" i="9"/>
  <c r="K392" i="9"/>
  <c r="K391" i="9"/>
  <c r="K390" i="9"/>
  <c r="K388" i="9"/>
  <c r="K386" i="9"/>
  <c r="K385" i="9"/>
  <c r="K384" i="9"/>
  <c r="K383" i="9"/>
  <c r="K382" i="9"/>
  <c r="K380" i="9"/>
  <c r="K378" i="9"/>
  <c r="K377" i="9"/>
  <c r="K376" i="9"/>
  <c r="K317" i="9"/>
  <c r="K316" i="9"/>
  <c r="K315" i="9"/>
  <c r="K313" i="9"/>
  <c r="K312" i="9"/>
  <c r="K311" i="9"/>
  <c r="K309" i="9"/>
  <c r="K308" i="9"/>
  <c r="K307" i="9"/>
  <c r="K305" i="9"/>
  <c r="K304" i="9"/>
  <c r="K303" i="9"/>
  <c r="K301" i="9"/>
  <c r="K300" i="9"/>
  <c r="K299" i="9"/>
  <c r="K297" i="9"/>
  <c r="K294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939" i="1"/>
  <c r="K938" i="1"/>
  <c r="K937" i="1"/>
  <c r="L937" i="1" s="1"/>
  <c r="K935" i="1"/>
  <c r="K934" i="1"/>
  <c r="K933" i="1"/>
  <c r="K931" i="1"/>
  <c r="K930" i="1"/>
  <c r="K929" i="1"/>
  <c r="K927" i="1"/>
  <c r="K926" i="1"/>
  <c r="K925" i="1"/>
  <c r="K923" i="1"/>
  <c r="K922" i="1"/>
  <c r="K921" i="1"/>
  <c r="K919" i="1"/>
  <c r="K918" i="1"/>
  <c r="K917" i="1"/>
  <c r="K916" i="1"/>
  <c r="L916" i="1" s="1"/>
  <c r="K915" i="1"/>
  <c r="L915" i="1" s="1"/>
  <c r="K914" i="1"/>
  <c r="L914" i="1" s="1"/>
  <c r="K913" i="1"/>
  <c r="L913" i="1" s="1"/>
  <c r="K912" i="1"/>
  <c r="L912" i="1" s="1"/>
  <c r="K911" i="1"/>
  <c r="L911" i="1" s="1"/>
  <c r="K910" i="1"/>
  <c r="L910" i="1" s="1"/>
  <c r="K909" i="1"/>
  <c r="L909" i="1" s="1"/>
  <c r="K908" i="1"/>
  <c r="L908" i="1" s="1"/>
  <c r="K907" i="1"/>
  <c r="L907" i="1" s="1"/>
  <c r="K906" i="1"/>
  <c r="L906" i="1" s="1"/>
  <c r="K905" i="1"/>
  <c r="L905" i="1" s="1"/>
  <c r="K904" i="1"/>
  <c r="L904" i="1" s="1"/>
  <c r="K903" i="1"/>
  <c r="L903" i="1" s="1"/>
  <c r="K902" i="1"/>
  <c r="L902" i="1" s="1"/>
  <c r="K901" i="1"/>
  <c r="L901" i="1" s="1"/>
  <c r="K900" i="1"/>
  <c r="L900" i="1" s="1"/>
  <c r="K899" i="1"/>
  <c r="L899" i="1" s="1"/>
  <c r="K898" i="1"/>
  <c r="L898" i="1" s="1"/>
  <c r="K897" i="1"/>
  <c r="L897" i="1" s="1"/>
  <c r="K896" i="1"/>
  <c r="L896" i="1" s="1"/>
  <c r="K895" i="1"/>
  <c r="L895" i="1" s="1"/>
  <c r="K894" i="1"/>
  <c r="L894" i="1" s="1"/>
  <c r="K893" i="1"/>
  <c r="L893" i="1" s="1"/>
  <c r="K892" i="1"/>
  <c r="K891" i="1"/>
  <c r="K890" i="1"/>
  <c r="K889" i="1"/>
  <c r="K887" i="1"/>
  <c r="K886" i="1"/>
  <c r="K885" i="1"/>
  <c r="K884" i="1"/>
  <c r="K883" i="1"/>
  <c r="K882" i="1"/>
  <c r="K881" i="1"/>
  <c r="K879" i="1"/>
  <c r="K878" i="1"/>
  <c r="K877" i="1"/>
  <c r="K876" i="1"/>
  <c r="K875" i="1"/>
  <c r="K874" i="1"/>
  <c r="K873" i="1"/>
  <c r="K869" i="1"/>
  <c r="K865" i="1"/>
  <c r="K863" i="1"/>
  <c r="K861" i="1"/>
  <c r="K859" i="1"/>
  <c r="K857" i="1"/>
  <c r="K855" i="1"/>
  <c r="K853" i="1"/>
  <c r="K851" i="1"/>
  <c r="K850" i="1"/>
  <c r="K791" i="1"/>
  <c r="K790" i="1"/>
  <c r="K787" i="1"/>
  <c r="K786" i="1"/>
  <c r="K783" i="1"/>
  <c r="K782" i="1"/>
  <c r="K781" i="1"/>
  <c r="L781" i="1" s="1"/>
  <c r="K780" i="1"/>
  <c r="L780" i="1" s="1"/>
  <c r="K779" i="1"/>
  <c r="L779" i="1" s="1"/>
  <c r="K778" i="1"/>
  <c r="L778" i="1" s="1"/>
  <c r="K777" i="1"/>
  <c r="L777" i="1" s="1"/>
  <c r="K776" i="1"/>
  <c r="L776" i="1" s="1"/>
  <c r="K775" i="1"/>
  <c r="L775" i="1" s="1"/>
  <c r="K774" i="1"/>
  <c r="L774" i="1" s="1"/>
  <c r="K773" i="1"/>
  <c r="L773" i="1" s="1"/>
  <c r="K772" i="1"/>
  <c r="L772" i="1" s="1"/>
  <c r="K771" i="1"/>
  <c r="K769" i="1"/>
  <c r="K768" i="1"/>
  <c r="K767" i="1"/>
  <c r="K766" i="1"/>
  <c r="K765" i="1"/>
  <c r="K763" i="1"/>
  <c r="K761" i="1"/>
  <c r="K760" i="1"/>
  <c r="K759" i="1"/>
  <c r="K758" i="1"/>
  <c r="K757" i="1"/>
  <c r="K756" i="1"/>
  <c r="K755" i="1"/>
  <c r="K753" i="1"/>
  <c r="K752" i="1"/>
  <c r="K751" i="1"/>
  <c r="K750" i="1"/>
  <c r="K749" i="1"/>
  <c r="K747" i="1"/>
  <c r="K745" i="1"/>
  <c r="K744" i="1"/>
  <c r="K743" i="1"/>
  <c r="K742" i="1"/>
  <c r="K741" i="1"/>
  <c r="K740" i="1"/>
  <c r="K739" i="1"/>
  <c r="K737" i="1"/>
  <c r="K736" i="1"/>
  <c r="K735" i="1"/>
  <c r="K734" i="1"/>
  <c r="K733" i="1"/>
  <c r="K732" i="1"/>
  <c r="K731" i="1"/>
  <c r="K729" i="1"/>
  <c r="K728" i="1"/>
  <c r="K727" i="1"/>
  <c r="K726" i="1"/>
  <c r="K725" i="1"/>
  <c r="K724" i="1"/>
  <c r="K723" i="1"/>
  <c r="K721" i="1"/>
  <c r="K720" i="1"/>
  <c r="K719" i="1"/>
  <c r="K718" i="1"/>
  <c r="K717" i="1"/>
  <c r="K716" i="1"/>
  <c r="K715" i="1"/>
  <c r="K713" i="1"/>
  <c r="K712" i="1"/>
  <c r="K711" i="1"/>
  <c r="K710" i="1"/>
  <c r="K709" i="1"/>
  <c r="K708" i="1"/>
  <c r="K707" i="1"/>
  <c r="K705" i="1"/>
  <c r="K703" i="1"/>
  <c r="K699" i="1"/>
  <c r="K695" i="1"/>
  <c r="K691" i="1"/>
  <c r="K687" i="1"/>
  <c r="K683" i="1"/>
  <c r="K679" i="1"/>
  <c r="K675" i="1"/>
  <c r="K671" i="1"/>
  <c r="K667" i="1"/>
  <c r="K663" i="1"/>
  <c r="K659" i="1"/>
  <c r="K655" i="1"/>
  <c r="K651" i="1"/>
  <c r="K647" i="1"/>
  <c r="K643" i="1"/>
  <c r="K639" i="1"/>
  <c r="K635" i="1"/>
  <c r="K631" i="1"/>
  <c r="K627" i="1"/>
  <c r="K623" i="1"/>
  <c r="K619" i="1"/>
  <c r="K548" i="1"/>
  <c r="K546" i="1"/>
  <c r="K544" i="1"/>
  <c r="K542" i="1"/>
  <c r="K540" i="1"/>
  <c r="K538" i="1"/>
  <c r="K536" i="1"/>
  <c r="K534" i="1"/>
  <c r="K532" i="1"/>
  <c r="K530" i="1"/>
  <c r="K528" i="1"/>
  <c r="K526" i="1"/>
  <c r="K524" i="1"/>
  <c r="K522" i="1"/>
  <c r="K520" i="1"/>
  <c r="K518" i="1"/>
  <c r="K516" i="1"/>
  <c r="K514" i="1"/>
  <c r="K512" i="1"/>
  <c r="K510" i="1"/>
  <c r="K508" i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K487" i="1"/>
  <c r="K485" i="1"/>
  <c r="K483" i="1"/>
  <c r="K482" i="1"/>
  <c r="K481" i="1"/>
  <c r="K480" i="1"/>
  <c r="K479" i="1"/>
  <c r="K477" i="1"/>
  <c r="K475" i="1"/>
  <c r="K474" i="1"/>
  <c r="K473" i="1"/>
  <c r="K472" i="1"/>
  <c r="K471" i="1"/>
  <c r="K470" i="1"/>
  <c r="K469" i="1"/>
  <c r="K467" i="1"/>
  <c r="K466" i="1"/>
  <c r="K465" i="1"/>
  <c r="K464" i="1"/>
  <c r="K463" i="1"/>
  <c r="K462" i="1"/>
  <c r="K461" i="1"/>
  <c r="K459" i="1"/>
  <c r="K458" i="1"/>
  <c r="K457" i="1"/>
  <c r="K456" i="1"/>
  <c r="K455" i="1"/>
  <c r="K454" i="1"/>
  <c r="K453" i="1"/>
  <c r="K451" i="1"/>
  <c r="K450" i="1"/>
  <c r="K449" i="1"/>
  <c r="K448" i="1"/>
  <c r="K447" i="1"/>
  <c r="K446" i="1"/>
  <c r="K445" i="1"/>
  <c r="K443" i="1"/>
  <c r="K442" i="1"/>
  <c r="K441" i="1"/>
  <c r="K440" i="1"/>
  <c r="K439" i="1"/>
  <c r="K437" i="1"/>
  <c r="K435" i="1"/>
  <c r="K434" i="1"/>
  <c r="K433" i="1"/>
  <c r="K432" i="1"/>
  <c r="K431" i="1"/>
  <c r="K430" i="1"/>
  <c r="K429" i="1"/>
  <c r="K427" i="1"/>
  <c r="K426" i="1"/>
  <c r="K425" i="1"/>
  <c r="K424" i="1"/>
  <c r="K423" i="1"/>
  <c r="K421" i="1"/>
  <c r="K419" i="1"/>
  <c r="K418" i="1"/>
  <c r="K417" i="1"/>
  <c r="K416" i="1"/>
  <c r="K415" i="1"/>
  <c r="K414" i="1"/>
  <c r="K413" i="1"/>
  <c r="K411" i="1"/>
  <c r="K410" i="1"/>
  <c r="K409" i="1"/>
  <c r="K408" i="1"/>
  <c r="K407" i="1"/>
  <c r="K405" i="1"/>
  <c r="K403" i="1"/>
  <c r="K402" i="1"/>
  <c r="K401" i="1"/>
  <c r="K400" i="1"/>
  <c r="K399" i="1"/>
  <c r="K398" i="1"/>
  <c r="K397" i="1"/>
  <c r="K395" i="1"/>
  <c r="K394" i="1"/>
  <c r="K393" i="1"/>
  <c r="K392" i="1"/>
  <c r="K391" i="1"/>
  <c r="K390" i="1"/>
  <c r="K389" i="1"/>
  <c r="K387" i="1"/>
  <c r="K386" i="1"/>
  <c r="K385" i="1"/>
  <c r="K384" i="1"/>
  <c r="K383" i="1"/>
  <c r="K381" i="1"/>
  <c r="K379" i="1"/>
  <c r="K377" i="1"/>
  <c r="K376" i="1"/>
  <c r="K375" i="1"/>
  <c r="K374" i="1"/>
  <c r="K373" i="1"/>
  <c r="K371" i="1"/>
  <c r="K369" i="1"/>
  <c r="K367" i="1"/>
  <c r="K365" i="1"/>
  <c r="K363" i="1"/>
  <c r="K361" i="1"/>
  <c r="K359" i="1"/>
  <c r="K357" i="1"/>
  <c r="K355" i="1"/>
  <c r="K353" i="1"/>
  <c r="K351" i="1"/>
  <c r="K349" i="1"/>
  <c r="K347" i="1"/>
  <c r="K345" i="1"/>
  <c r="K343" i="1"/>
  <c r="K341" i="1"/>
  <c r="K339" i="1"/>
  <c r="K337" i="1"/>
  <c r="K335" i="1"/>
  <c r="K333" i="1"/>
  <c r="K331" i="1"/>
  <c r="K329" i="1"/>
  <c r="K327" i="1"/>
  <c r="K325" i="1"/>
  <c r="K323" i="1"/>
  <c r="K321" i="1"/>
  <c r="K319" i="1"/>
  <c r="K317" i="1"/>
  <c r="K315" i="1"/>
  <c r="K313" i="1"/>
  <c r="K311" i="1"/>
  <c r="K309" i="1"/>
  <c r="K307" i="1"/>
  <c r="K305" i="1"/>
  <c r="K303" i="1"/>
  <c r="K301" i="1"/>
  <c r="K299" i="1"/>
  <c r="K297" i="1"/>
  <c r="K295" i="1"/>
  <c r="K293" i="1"/>
  <c r="K291" i="1"/>
  <c r="K289" i="1"/>
  <c r="K287" i="1"/>
  <c r="K285" i="1"/>
  <c r="K283" i="1"/>
  <c r="K281" i="1"/>
  <c r="K279" i="1"/>
  <c r="K277" i="1"/>
  <c r="K275" i="1"/>
  <c r="K273" i="1"/>
  <c r="K271" i="1"/>
  <c r="K269" i="1"/>
  <c r="K267" i="1"/>
  <c r="K265" i="1"/>
  <c r="K263" i="1"/>
  <c r="K261" i="1"/>
  <c r="K259" i="1"/>
  <c r="K257" i="1"/>
  <c r="K255" i="1"/>
  <c r="K253" i="1"/>
  <c r="K251" i="1"/>
  <c r="K249" i="1"/>
  <c r="K247" i="1"/>
  <c r="K245" i="1"/>
  <c r="K243" i="1"/>
  <c r="K241" i="1"/>
  <c r="K239" i="1"/>
  <c r="K237" i="1"/>
  <c r="K235" i="1"/>
  <c r="K233" i="1"/>
  <c r="K231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K154" i="1"/>
  <c r="K153" i="1"/>
  <c r="K151" i="1"/>
  <c r="K150" i="1"/>
  <c r="K148" i="1"/>
  <c r="K146" i="1"/>
  <c r="K145" i="1"/>
  <c r="K144" i="1"/>
  <c r="K143" i="1"/>
  <c r="K142" i="1"/>
  <c r="K141" i="1"/>
  <c r="K140" i="1"/>
  <c r="K138" i="1"/>
  <c r="K137" i="1"/>
  <c r="K135" i="1"/>
  <c r="K134" i="1"/>
  <c r="K133" i="1"/>
  <c r="K132" i="1"/>
  <c r="K130" i="1"/>
  <c r="K129" i="1"/>
  <c r="K128" i="1"/>
  <c r="K127" i="1"/>
  <c r="K126" i="1"/>
  <c r="K124" i="1"/>
  <c r="K122" i="1"/>
  <c r="K121" i="1"/>
  <c r="K120" i="1"/>
  <c r="K119" i="1"/>
  <c r="K118" i="1"/>
  <c r="K117" i="1"/>
  <c r="K116" i="1"/>
  <c r="K114" i="1"/>
  <c r="K113" i="1"/>
  <c r="K112" i="1"/>
  <c r="K111" i="1"/>
  <c r="K110" i="1"/>
  <c r="K108" i="1"/>
  <c r="K106" i="1"/>
  <c r="K105" i="1"/>
  <c r="K104" i="1"/>
  <c r="K102" i="1"/>
  <c r="K100" i="1"/>
  <c r="K98" i="1"/>
  <c r="K97" i="1"/>
  <c r="K96" i="1"/>
  <c r="K94" i="1"/>
  <c r="K92" i="1"/>
  <c r="K90" i="1"/>
  <c r="K89" i="1"/>
  <c r="K86" i="1"/>
  <c r="K84" i="1"/>
  <c r="K82" i="1"/>
  <c r="K81" i="1"/>
  <c r="K80" i="1"/>
  <c r="K78" i="1"/>
  <c r="K77" i="1"/>
  <c r="K76" i="1"/>
  <c r="K74" i="1"/>
  <c r="K73" i="1"/>
  <c r="K72" i="1"/>
  <c r="K70" i="1"/>
  <c r="K68" i="1"/>
  <c r="K66" i="1"/>
  <c r="K65" i="1"/>
  <c r="K64" i="1"/>
  <c r="K62" i="1"/>
  <c r="K60" i="1"/>
  <c r="K58" i="1"/>
  <c r="K57" i="1"/>
  <c r="K56" i="1"/>
  <c r="K54" i="1"/>
  <c r="K53" i="1"/>
  <c r="K52" i="1"/>
  <c r="K50" i="1"/>
  <c r="K49" i="1"/>
  <c r="K48" i="1"/>
  <c r="K46" i="1"/>
  <c r="K45" i="1"/>
  <c r="K44" i="1"/>
  <c r="K42" i="1"/>
  <c r="K41" i="1"/>
  <c r="K40" i="1"/>
  <c r="K38" i="1"/>
  <c r="K36" i="1"/>
  <c r="K34" i="1"/>
  <c r="K33" i="1"/>
  <c r="K32" i="1"/>
  <c r="K30" i="1"/>
  <c r="K28" i="1"/>
  <c r="K26" i="1"/>
  <c r="K25" i="1"/>
  <c r="K24" i="1"/>
  <c r="K22" i="1"/>
  <c r="K20" i="1"/>
  <c r="K18" i="1"/>
  <c r="K17" i="1"/>
  <c r="K16" i="1"/>
  <c r="K14" i="1"/>
  <c r="K13" i="1"/>
  <c r="K12" i="1"/>
  <c r="L196" i="13" l="1"/>
  <c r="L692" i="10"/>
  <c r="L370" i="13"/>
  <c r="L195" i="14"/>
  <c r="L846" i="14"/>
  <c r="L928" i="12"/>
  <c r="L885" i="9"/>
  <c r="L780" i="10"/>
  <c r="L420" i="13"/>
  <c r="L723" i="14"/>
  <c r="L880" i="14"/>
  <c r="L635" i="13"/>
  <c r="L154" i="9"/>
  <c r="L175" i="10"/>
  <c r="L354" i="11"/>
  <c r="L481" i="11"/>
  <c r="L217" i="12"/>
  <c r="L853" i="9"/>
  <c r="L930" i="9"/>
  <c r="L95" i="10"/>
  <c r="L872" i="10"/>
  <c r="L390" i="11"/>
  <c r="L449" i="11"/>
  <c r="L943" i="11"/>
  <c r="L23" i="13"/>
  <c r="L178" i="13"/>
  <c r="L588" i="13"/>
  <c r="L131" i="14"/>
  <c r="L948" i="14"/>
  <c r="L84" i="9"/>
  <c r="L470" i="9"/>
  <c r="L716" i="10"/>
  <c r="L298" i="11"/>
  <c r="L16" i="10"/>
  <c r="L762" i="10"/>
  <c r="L31" i="10"/>
  <c r="L328" i="11"/>
  <c r="L464" i="11"/>
  <c r="L921" i="11"/>
  <c r="L860" i="12"/>
  <c r="L99" i="14"/>
  <c r="L921" i="1"/>
  <c r="L698" i="9"/>
  <c r="L881" i="9"/>
  <c r="L79" i="10"/>
  <c r="L744" i="10"/>
  <c r="L282" i="11"/>
  <c r="L171" i="12"/>
  <c r="L936" i="12"/>
  <c r="L164" i="13"/>
  <c r="L580" i="13"/>
  <c r="L163" i="14"/>
  <c r="L122" i="9"/>
  <c r="L795" i="10"/>
  <c r="L834" i="10"/>
  <c r="L913" i="9"/>
  <c r="L944" i="9"/>
  <c r="L131" i="10"/>
  <c r="L501" i="11"/>
  <c r="L58" i="13"/>
  <c r="L290" i="13"/>
  <c r="L441" i="13"/>
  <c r="L604" i="13"/>
  <c r="L679" i="14"/>
  <c r="L820" i="10"/>
  <c r="L378" i="11"/>
  <c r="L436" i="11"/>
  <c r="L216" i="13"/>
  <c r="L547" i="13"/>
  <c r="L340" i="11"/>
  <c r="L386" i="11"/>
  <c r="L453" i="11"/>
  <c r="L468" i="11"/>
  <c r="L143" i="12"/>
  <c r="L197" i="12"/>
  <c r="L231" i="12"/>
  <c r="L929" i="1"/>
  <c r="L104" i="10"/>
  <c r="L159" i="10"/>
  <c r="L495" i="10"/>
  <c r="L767" i="10"/>
  <c r="L934" i="12"/>
  <c r="L30" i="13"/>
  <c r="L497" i="13"/>
  <c r="L569" i="13"/>
  <c r="L587" i="13"/>
  <c r="L175" i="14"/>
  <c r="L867" i="9"/>
  <c r="L897" i="9"/>
  <c r="L928" i="9"/>
  <c r="L314" i="11"/>
  <c r="L368" i="11"/>
  <c r="L793" i="14"/>
  <c r="L24" i="10"/>
  <c r="L703" i="10"/>
  <c r="L802" i="10"/>
  <c r="L864" i="10"/>
  <c r="L137" i="12"/>
  <c r="L191" i="12"/>
  <c r="L864" i="12"/>
  <c r="L942" i="12"/>
  <c r="L194" i="13"/>
  <c r="L362" i="13"/>
  <c r="L483" i="13"/>
  <c r="L603" i="13"/>
  <c r="L951" i="13"/>
  <c r="L79" i="14"/>
  <c r="L138" i="9"/>
  <c r="L883" i="9"/>
  <c r="L936" i="9"/>
  <c r="L292" i="11"/>
  <c r="L485" i="11"/>
  <c r="L788" i="10"/>
  <c r="L937" i="11"/>
  <c r="L149" i="12"/>
  <c r="L203" i="12"/>
  <c r="L854" i="12"/>
  <c r="L87" i="13"/>
  <c r="L180" i="13"/>
  <c r="L338" i="13"/>
  <c r="L457" i="13"/>
  <c r="L525" i="13"/>
  <c r="L111" i="14"/>
  <c r="L100" i="9"/>
  <c r="L266" i="11"/>
  <c r="L404" i="11"/>
  <c r="L88" i="10"/>
  <c r="L724" i="10"/>
  <c r="L751" i="10"/>
  <c r="L827" i="10"/>
  <c r="L219" i="12"/>
  <c r="L211" i="13"/>
  <c r="L620" i="13"/>
  <c r="L143" i="14"/>
  <c r="L866" i="14"/>
  <c r="L93" i="14"/>
  <c r="L157" i="14"/>
  <c r="L798" i="14"/>
  <c r="L864" i="14"/>
  <c r="L934" i="14"/>
  <c r="L109" i="14"/>
  <c r="L173" i="14"/>
  <c r="L826" i="14"/>
  <c r="L868" i="14"/>
  <c r="L125" i="14"/>
  <c r="L189" i="14"/>
  <c r="L659" i="14"/>
  <c r="L777" i="14"/>
  <c r="L77" i="14"/>
  <c r="L141" i="14"/>
  <c r="L711" i="14"/>
  <c r="L353" i="13"/>
  <c r="L404" i="13"/>
  <c r="L410" i="13"/>
  <c r="L578" i="13"/>
  <c r="L42" i="13"/>
  <c r="L170" i="13"/>
  <c r="L274" i="13"/>
  <c r="L306" i="13"/>
  <c r="K317" i="13"/>
  <c r="L317" i="13" s="1"/>
  <c r="L330" i="13"/>
  <c r="L356" i="13"/>
  <c r="L438" i="13"/>
  <c r="L467" i="13"/>
  <c r="L489" i="13"/>
  <c r="L521" i="13"/>
  <c r="L557" i="13"/>
  <c r="L596" i="13"/>
  <c r="L31" i="13"/>
  <c r="L54" i="13"/>
  <c r="K161" i="13"/>
  <c r="L161" i="13" s="1"/>
  <c r="L202" i="13"/>
  <c r="L228" i="13"/>
  <c r="L242" i="13"/>
  <c r="L324" i="13"/>
  <c r="K411" i="13"/>
  <c r="L411" i="13" s="1"/>
  <c r="L418" i="13"/>
  <c r="L561" i="13"/>
  <c r="K572" i="13"/>
  <c r="L572" i="13" s="1"/>
  <c r="L611" i="13"/>
  <c r="L145" i="13"/>
  <c r="K155" i="13"/>
  <c r="L155" i="13" s="1"/>
  <c r="K193" i="13"/>
  <c r="L193" i="13" s="1"/>
  <c r="L282" i="13"/>
  <c r="K331" i="13"/>
  <c r="L331" i="13" s="1"/>
  <c r="L381" i="13"/>
  <c r="L419" i="13"/>
  <c r="L429" i="13"/>
  <c r="L511" i="13"/>
  <c r="K522" i="13"/>
  <c r="L522" i="13" s="1"/>
  <c r="L583" i="13"/>
  <c r="L919" i="13"/>
  <c r="K355" i="13"/>
  <c r="L355" i="13" s="1"/>
  <c r="L939" i="13"/>
  <c r="L79" i="13"/>
  <c r="L153" i="13"/>
  <c r="L162" i="13"/>
  <c r="K169" i="13"/>
  <c r="L169" i="13" s="1"/>
  <c r="L241" i="13"/>
  <c r="L280" i="13"/>
  <c r="K305" i="13"/>
  <c r="L305" i="13" s="1"/>
  <c r="K339" i="13"/>
  <c r="L339" i="13" s="1"/>
  <c r="L426" i="13"/>
  <c r="L451" i="13"/>
  <c r="K458" i="13"/>
  <c r="L458" i="13" s="1"/>
  <c r="L628" i="13"/>
  <c r="L83" i="14"/>
  <c r="L115" i="14"/>
  <c r="L147" i="14"/>
  <c r="L179" i="14"/>
  <c r="L643" i="14"/>
  <c r="L743" i="14"/>
  <c r="L785" i="14"/>
  <c r="L920" i="14"/>
  <c r="L91" i="14"/>
  <c r="L123" i="14"/>
  <c r="L155" i="14"/>
  <c r="L187" i="14"/>
  <c r="L647" i="14"/>
  <c r="L755" i="14"/>
  <c r="L778" i="14"/>
  <c r="L796" i="14"/>
  <c r="L814" i="14"/>
  <c r="L878" i="14"/>
  <c r="L932" i="14"/>
  <c r="L95" i="14"/>
  <c r="L127" i="14"/>
  <c r="L159" i="14"/>
  <c r="L191" i="14"/>
  <c r="L675" i="14"/>
  <c r="L786" i="14"/>
  <c r="L800" i="14"/>
  <c r="L834" i="14"/>
  <c r="L918" i="14"/>
  <c r="L936" i="14"/>
  <c r="L75" i="14"/>
  <c r="L107" i="14"/>
  <c r="L139" i="14"/>
  <c r="L171" i="14"/>
  <c r="L691" i="14"/>
  <c r="L862" i="14"/>
  <c r="L14" i="13"/>
  <c r="L39" i="13"/>
  <c r="L46" i="13"/>
  <c r="L63" i="13"/>
  <c r="L74" i="13"/>
  <c r="L95" i="13"/>
  <c r="L106" i="13"/>
  <c r="L147" i="13"/>
  <c r="K187" i="13"/>
  <c r="L187" i="13" s="1"/>
  <c r="L200" i="13"/>
  <c r="L218" i="13"/>
  <c r="L259" i="13"/>
  <c r="K315" i="13"/>
  <c r="L315" i="13" s="1"/>
  <c r="K323" i="13"/>
  <c r="L323" i="13" s="1"/>
  <c r="K337" i="13"/>
  <c r="L337" i="13" s="1"/>
  <c r="L388" i="13"/>
  <c r="L394" i="13"/>
  <c r="L402" i="13"/>
  <c r="K413" i="13"/>
  <c r="L413" i="13" s="1"/>
  <c r="L435" i="13"/>
  <c r="L461" i="13"/>
  <c r="L513" i="13"/>
  <c r="L615" i="13"/>
  <c r="L643" i="13"/>
  <c r="L947" i="13"/>
  <c r="L71" i="13"/>
  <c r="L78" i="13"/>
  <c r="L103" i="13"/>
  <c r="L151" i="13"/>
  <c r="L185" i="13"/>
  <c r="L212" i="13"/>
  <c r="L234" i="13"/>
  <c r="L250" i="13"/>
  <c r="L266" i="13"/>
  <c r="L298" i="13"/>
  <c r="L372" i="13"/>
  <c r="L378" i="13"/>
  <c r="L386" i="13"/>
  <c r="L449" i="13"/>
  <c r="L553" i="13"/>
  <c r="L595" i="13"/>
  <c r="L612" i="13"/>
  <c r="L619" i="13"/>
  <c r="L636" i="13"/>
  <c r="L15" i="13"/>
  <c r="L26" i="13"/>
  <c r="L47" i="13"/>
  <c r="L86" i="13"/>
  <c r="L148" i="13"/>
  <c r="L154" i="13"/>
  <c r="L160" i="13"/>
  <c r="K201" i="13"/>
  <c r="L201" i="13" s="1"/>
  <c r="L210" i="13"/>
  <c r="K219" i="13"/>
  <c r="L219" i="13" s="1"/>
  <c r="L232" i="13"/>
  <c r="L244" i="13"/>
  <c r="L260" i="13"/>
  <c r="L276" i="13"/>
  <c r="L292" i="13"/>
  <c r="L340" i="13"/>
  <c r="L346" i="13"/>
  <c r="L354" i="13"/>
  <c r="K365" i="13"/>
  <c r="L365" i="13" s="1"/>
  <c r="K395" i="13"/>
  <c r="L395" i="13" s="1"/>
  <c r="K403" i="13"/>
  <c r="L403" i="13" s="1"/>
  <c r="K417" i="13"/>
  <c r="L417" i="13" s="1"/>
  <c r="L505" i="13"/>
  <c r="L508" i="13"/>
  <c r="L537" i="13"/>
  <c r="L579" i="13"/>
  <c r="L582" i="13"/>
  <c r="L599" i="13"/>
  <c r="L627" i="13"/>
  <c r="L644" i="13"/>
  <c r="L55" i="13"/>
  <c r="L62" i="13"/>
  <c r="L90" i="13"/>
  <c r="K144" i="13"/>
  <c r="L144" i="13" s="1"/>
  <c r="L186" i="13"/>
  <c r="K217" i="13"/>
  <c r="L217" i="13" s="1"/>
  <c r="L226" i="13"/>
  <c r="L233" i="13"/>
  <c r="L249" i="13"/>
  <c r="L258" i="13"/>
  <c r="L265" i="13"/>
  <c r="K283" i="13"/>
  <c r="L283" i="13" s="1"/>
  <c r="L297" i="13"/>
  <c r="L308" i="13"/>
  <c r="L314" i="13"/>
  <c r="L322" i="13"/>
  <c r="K333" i="13"/>
  <c r="L333" i="13" s="1"/>
  <c r="K371" i="13"/>
  <c r="L371" i="13" s="1"/>
  <c r="K385" i="13"/>
  <c r="L385" i="13" s="1"/>
  <c r="L434" i="13"/>
  <c r="L460" i="13"/>
  <c r="L463" i="13"/>
  <c r="L473" i="13"/>
  <c r="L493" i="13"/>
  <c r="L515" i="13"/>
  <c r="L531" i="13"/>
  <c r="L563" i="13"/>
  <c r="L631" i="13"/>
  <c r="L281" i="13"/>
  <c r="L931" i="13"/>
  <c r="L127" i="12"/>
  <c r="L159" i="12"/>
  <c r="L187" i="12"/>
  <c r="L121" i="12"/>
  <c r="L153" i="12"/>
  <c r="L167" i="12"/>
  <c r="L181" i="12"/>
  <c r="L213" i="12"/>
  <c r="L223" i="12"/>
  <c r="L924" i="12"/>
  <c r="L139" i="12"/>
  <c r="L199" i="12"/>
  <c r="L862" i="12"/>
  <c r="L133" i="12"/>
  <c r="L165" i="12"/>
  <c r="L175" i="12"/>
  <c r="L207" i="12"/>
  <c r="L235" i="12"/>
  <c r="L856" i="12"/>
  <c r="L918" i="12"/>
  <c r="L123" i="12"/>
  <c r="L155" i="12"/>
  <c r="L169" i="12"/>
  <c r="L183" i="12"/>
  <c r="L215" i="12"/>
  <c r="L229" i="12"/>
  <c r="L926" i="12"/>
  <c r="L940" i="12"/>
  <c r="L296" i="11"/>
  <c r="L324" i="11"/>
  <c r="L338" i="11"/>
  <c r="L352" i="11"/>
  <c r="L362" i="11"/>
  <c r="L376" i="11"/>
  <c r="L407" i="11"/>
  <c r="L423" i="11"/>
  <c r="L496" i="11"/>
  <c r="L677" i="11"/>
  <c r="L925" i="11"/>
  <c r="L272" i="11"/>
  <c r="L304" i="11"/>
  <c r="L356" i="11"/>
  <c r="L384" i="11"/>
  <c r="L433" i="11"/>
  <c r="L465" i="11"/>
  <c r="L500" i="11"/>
  <c r="L671" i="11"/>
  <c r="L929" i="11"/>
  <c r="L417" i="11"/>
  <c r="L276" i="11"/>
  <c r="L308" i="11"/>
  <c r="L322" i="11"/>
  <c r="L336" i="11"/>
  <c r="L346" i="11"/>
  <c r="L360" i="11"/>
  <c r="L374" i="11"/>
  <c r="L394" i="11"/>
  <c r="K411" i="11"/>
  <c r="L411" i="11" s="1"/>
  <c r="K427" i="11"/>
  <c r="L427" i="11" s="1"/>
  <c r="L476" i="11"/>
  <c r="L497" i="11"/>
  <c r="L675" i="11"/>
  <c r="L933" i="11"/>
  <c r="L280" i="11"/>
  <c r="L312" i="11"/>
  <c r="L388" i="11"/>
  <c r="L402" i="11"/>
  <c r="L415" i="11"/>
  <c r="K421" i="11"/>
  <c r="L421" i="11" s="1"/>
  <c r="L431" i="11"/>
  <c r="L437" i="11"/>
  <c r="L452" i="11"/>
  <c r="L469" i="11"/>
  <c r="L480" i="11"/>
  <c r="L683" i="11"/>
  <c r="L927" i="11"/>
  <c r="L288" i="11"/>
  <c r="L320" i="11"/>
  <c r="L330" i="11"/>
  <c r="L344" i="11"/>
  <c r="L372" i="11"/>
  <c r="L392" i="11"/>
  <c r="L406" i="11"/>
  <c r="K409" i="11"/>
  <c r="L409" i="11" s="1"/>
  <c r="L419" i="11"/>
  <c r="K425" i="11"/>
  <c r="L425" i="11" s="1"/>
  <c r="L460" i="11"/>
  <c r="L484" i="11"/>
  <c r="L687" i="11"/>
  <c r="L917" i="11"/>
  <c r="L413" i="11"/>
  <c r="L429" i="11"/>
  <c r="L691" i="11"/>
  <c r="L94" i="9"/>
  <c r="L114" i="9"/>
  <c r="L905" i="9"/>
  <c r="L869" i="9"/>
  <c r="L891" i="9"/>
  <c r="L942" i="9"/>
  <c r="L130" i="9"/>
  <c r="L899" i="9"/>
  <c r="L78" i="9"/>
  <c r="L146" i="9"/>
  <c r="L907" i="9"/>
  <c r="L926" i="9"/>
  <c r="L47" i="10"/>
  <c r="L111" i="10"/>
  <c r="L463" i="10"/>
  <c r="L712" i="10"/>
  <c r="L719" i="10"/>
  <c r="L792" i="10"/>
  <c r="L847" i="10"/>
  <c r="L63" i="10"/>
  <c r="L139" i="10"/>
  <c r="L507" i="10"/>
  <c r="L698" i="10"/>
  <c r="L735" i="10"/>
  <c r="L764" i="10"/>
  <c r="L815" i="10"/>
  <c r="L56" i="10"/>
  <c r="L155" i="10"/>
  <c r="L852" i="10"/>
  <c r="L776" i="10"/>
  <c r="L783" i="10"/>
  <c r="L830" i="10"/>
  <c r="L72" i="10"/>
  <c r="L171" i="10"/>
  <c r="L748" i="10"/>
  <c r="L759" i="10"/>
  <c r="L798" i="10"/>
  <c r="L824" i="10"/>
  <c r="L28" i="10"/>
  <c r="L39" i="10"/>
  <c r="L60" i="10"/>
  <c r="L71" i="10"/>
  <c r="L92" i="10"/>
  <c r="L103" i="10"/>
  <c r="L165" i="10"/>
  <c r="L471" i="10"/>
  <c r="L690" i="10"/>
  <c r="L700" i="10"/>
  <c r="L738" i="10"/>
  <c r="L791" i="10"/>
  <c r="L794" i="10"/>
  <c r="L818" i="10"/>
  <c r="L15" i="10"/>
  <c r="L173" i="10"/>
  <c r="L475" i="10"/>
  <c r="L489" i="10"/>
  <c r="L503" i="10"/>
  <c r="L715" i="10"/>
  <c r="L718" i="10"/>
  <c r="L732" i="10"/>
  <c r="L779" i="10"/>
  <c r="L782" i="10"/>
  <c r="L812" i="10"/>
  <c r="L828" i="10"/>
  <c r="L831" i="10"/>
  <c r="L856" i="10"/>
  <c r="L469" i="10"/>
  <c r="L479" i="10"/>
  <c r="L23" i="10"/>
  <c r="L44" i="10"/>
  <c r="L55" i="10"/>
  <c r="L76" i="10"/>
  <c r="L87" i="10"/>
  <c r="L108" i="10"/>
  <c r="L119" i="10"/>
  <c r="L149" i="10"/>
  <c r="L695" i="10"/>
  <c r="L722" i="10"/>
  <c r="L747" i="10"/>
  <c r="L750" i="10"/>
  <c r="L760" i="10"/>
  <c r="L763" i="10"/>
  <c r="L766" i="10"/>
  <c r="L786" i="10"/>
  <c r="L823" i="10"/>
  <c r="L826" i="10"/>
  <c r="L850" i="10"/>
  <c r="L868" i="10"/>
  <c r="L459" i="10"/>
  <c r="L473" i="10"/>
  <c r="L487" i="10"/>
  <c r="L501" i="10"/>
  <c r="L135" i="10"/>
  <c r="L157" i="10"/>
  <c r="L706" i="10"/>
  <c r="L754" i="10"/>
  <c r="L770" i="10"/>
  <c r="L796" i="10"/>
  <c r="L799" i="10"/>
  <c r="L844" i="10"/>
  <c r="L880" i="10"/>
  <c r="L491" i="10"/>
  <c r="L505" i="10"/>
  <c r="L12" i="10"/>
  <c r="L98" i="9"/>
  <c r="L116" i="9"/>
  <c r="L148" i="9"/>
  <c r="L74" i="9"/>
  <c r="L110" i="9"/>
  <c r="L142" i="9"/>
  <c r="L859" i="9"/>
  <c r="L873" i="9"/>
  <c r="L918" i="9"/>
  <c r="L901" i="9"/>
  <c r="L915" i="9"/>
  <c r="L82" i="9"/>
  <c r="L132" i="9"/>
  <c r="L857" i="9"/>
  <c r="L90" i="9"/>
  <c r="L126" i="9"/>
  <c r="L865" i="9"/>
  <c r="L875" i="9"/>
  <c r="L889" i="9"/>
  <c r="L920" i="9"/>
  <c r="L934" i="9"/>
  <c r="L925" i="1"/>
  <c r="L931" i="1"/>
  <c r="L106" i="9"/>
  <c r="K196" i="10"/>
  <c r="L196" i="10" s="1"/>
  <c r="K208" i="10"/>
  <c r="L208" i="10" s="1"/>
  <c r="K424" i="10"/>
  <c r="L424" i="10" s="1"/>
  <c r="K300" i="11"/>
  <c r="L300" i="11" s="1"/>
  <c r="K489" i="11"/>
  <c r="L489" i="11" s="1"/>
  <c r="K15" i="1"/>
  <c r="L18" i="1"/>
  <c r="K23" i="1"/>
  <c r="L23" i="1" s="1"/>
  <c r="L26" i="1"/>
  <c r="K31" i="1"/>
  <c r="L31" i="1" s="1"/>
  <c r="L34" i="1"/>
  <c r="K39" i="1"/>
  <c r="L39" i="1" s="1"/>
  <c r="L42" i="1"/>
  <c r="K47" i="1"/>
  <c r="L47" i="1" s="1"/>
  <c r="L50" i="1"/>
  <c r="K55" i="1"/>
  <c r="L55" i="1" s="1"/>
  <c r="L58" i="1"/>
  <c r="K63" i="1"/>
  <c r="L63" i="1" s="1"/>
  <c r="L66" i="1"/>
  <c r="K71" i="1"/>
  <c r="L71" i="1" s="1"/>
  <c r="L74" i="1"/>
  <c r="K79" i="1"/>
  <c r="L79" i="1" s="1"/>
  <c r="L82" i="1"/>
  <c r="K87" i="1"/>
  <c r="L87" i="1" s="1"/>
  <c r="L90" i="1"/>
  <c r="K95" i="1"/>
  <c r="L95" i="1" s="1"/>
  <c r="L98" i="1"/>
  <c r="K103" i="1"/>
  <c r="L103" i="1" s="1"/>
  <c r="L106" i="1"/>
  <c r="L114" i="1"/>
  <c r="L122" i="1"/>
  <c r="L130" i="1"/>
  <c r="L138" i="1"/>
  <c r="L146" i="1"/>
  <c r="L154" i="1"/>
  <c r="L705" i="1"/>
  <c r="L713" i="1"/>
  <c r="L721" i="1"/>
  <c r="L729" i="1"/>
  <c r="L737" i="1"/>
  <c r="L745" i="1"/>
  <c r="L753" i="1"/>
  <c r="L761" i="1"/>
  <c r="L769" i="1"/>
  <c r="L879" i="1"/>
  <c r="L887" i="1"/>
  <c r="L919" i="1"/>
  <c r="L935" i="1"/>
  <c r="L88" i="9"/>
  <c r="L104" i="9"/>
  <c r="L120" i="9"/>
  <c r="L136" i="9"/>
  <c r="L152" i="9"/>
  <c r="L404" i="9"/>
  <c r="L407" i="9"/>
  <c r="K437" i="9"/>
  <c r="L437" i="9" s="1"/>
  <c r="K655" i="9"/>
  <c r="L655" i="9" s="1"/>
  <c r="K893" i="9"/>
  <c r="L893" i="9" s="1"/>
  <c r="K938" i="9"/>
  <c r="L938" i="9" s="1"/>
  <c r="K151" i="10"/>
  <c r="L151" i="10" s="1"/>
  <c r="K169" i="10"/>
  <c r="L169" i="10" s="1"/>
  <c r="K448" i="10"/>
  <c r="L448" i="10" s="1"/>
  <c r="K499" i="10"/>
  <c r="L499" i="10" s="1"/>
  <c r="K687" i="10"/>
  <c r="L687" i="10" s="1"/>
  <c r="K742" i="10"/>
  <c r="L742" i="10" s="1"/>
  <c r="K233" i="12"/>
  <c r="L233" i="12" s="1"/>
  <c r="K577" i="12"/>
  <c r="L577" i="12" s="1"/>
  <c r="K21" i="1"/>
  <c r="L21" i="1" s="1"/>
  <c r="K149" i="1"/>
  <c r="L149" i="1" s="1"/>
  <c r="K382" i="1"/>
  <c r="L382" i="1" s="1"/>
  <c r="K406" i="1"/>
  <c r="L406" i="1" s="1"/>
  <c r="K422" i="1"/>
  <c r="L422" i="1" s="1"/>
  <c r="K438" i="1"/>
  <c r="L438" i="1" s="1"/>
  <c r="K478" i="1"/>
  <c r="L478" i="1" s="1"/>
  <c r="K486" i="1"/>
  <c r="L486" i="1" s="1"/>
  <c r="K748" i="1"/>
  <c r="L748" i="1" s="1"/>
  <c r="K764" i="1"/>
  <c r="L764" i="1" s="1"/>
  <c r="L923" i="1"/>
  <c r="L939" i="1"/>
  <c r="L76" i="9"/>
  <c r="L92" i="9"/>
  <c r="L108" i="9"/>
  <c r="L124" i="9"/>
  <c r="L140" i="9"/>
  <c r="K410" i="9"/>
  <c r="L410" i="9" s="1"/>
  <c r="K671" i="9"/>
  <c r="L671" i="9" s="1"/>
  <c r="K863" i="9"/>
  <c r="L863" i="9" s="1"/>
  <c r="K465" i="10"/>
  <c r="L465" i="10" s="1"/>
  <c r="K708" i="10"/>
  <c r="L708" i="10" s="1"/>
  <c r="K290" i="11"/>
  <c r="L290" i="11" s="1"/>
  <c r="K414" i="11"/>
  <c r="L414" i="11" s="1"/>
  <c r="K430" i="11"/>
  <c r="L430" i="11" s="1"/>
  <c r="K444" i="11"/>
  <c r="L444" i="11" s="1"/>
  <c r="K804" i="11"/>
  <c r="L804" i="11" s="1"/>
  <c r="K816" i="11"/>
  <c r="L816" i="11" s="1"/>
  <c r="K849" i="9"/>
  <c r="L849" i="9" s="1"/>
  <c r="K192" i="10"/>
  <c r="L192" i="10" s="1"/>
  <c r="K93" i="1"/>
  <c r="L93" i="1" s="1"/>
  <c r="K88" i="1"/>
  <c r="L88" i="1" s="1"/>
  <c r="K136" i="1"/>
  <c r="L136" i="1" s="1"/>
  <c r="K152" i="1"/>
  <c r="L152" i="1" s="1"/>
  <c r="L917" i="1"/>
  <c r="L933" i="1"/>
  <c r="L86" i="9"/>
  <c r="L102" i="9"/>
  <c r="L118" i="9"/>
  <c r="L134" i="9"/>
  <c r="L150" i="9"/>
  <c r="K396" i="9"/>
  <c r="L396" i="9" s="1"/>
  <c r="K399" i="9"/>
  <c r="L399" i="9" s="1"/>
  <c r="K405" i="9"/>
  <c r="L405" i="9" s="1"/>
  <c r="K429" i="9"/>
  <c r="L429" i="9" s="1"/>
  <c r="K472" i="9"/>
  <c r="L472" i="9" s="1"/>
  <c r="K877" i="9"/>
  <c r="L877" i="9" s="1"/>
  <c r="K922" i="9"/>
  <c r="L922" i="9" s="1"/>
  <c r="K19" i="10"/>
  <c r="K51" i="10"/>
  <c r="L51" i="10" s="1"/>
  <c r="K83" i="10"/>
  <c r="L83" i="10" s="1"/>
  <c r="K115" i="10"/>
  <c r="L115" i="10" s="1"/>
  <c r="K440" i="10"/>
  <c r="L440" i="10" s="1"/>
  <c r="K455" i="10"/>
  <c r="L455" i="10" s="1"/>
  <c r="K483" i="10"/>
  <c r="L483" i="10" s="1"/>
  <c r="K801" i="11"/>
  <c r="L801" i="11" s="1"/>
  <c r="L141" i="1"/>
  <c r="L390" i="1"/>
  <c r="L430" i="1"/>
  <c r="L446" i="1"/>
  <c r="L470" i="1"/>
  <c r="L716" i="1"/>
  <c r="L740" i="1"/>
  <c r="K381" i="9"/>
  <c r="L381" i="9" s="1"/>
  <c r="K413" i="9"/>
  <c r="L413" i="9" s="1"/>
  <c r="K36" i="10"/>
  <c r="L36" i="10" s="1"/>
  <c r="K68" i="10"/>
  <c r="L68" i="10" s="1"/>
  <c r="K100" i="10"/>
  <c r="L100" i="10" s="1"/>
  <c r="K188" i="10"/>
  <c r="L188" i="10" s="1"/>
  <c r="K204" i="10"/>
  <c r="L204" i="10" s="1"/>
  <c r="K439" i="10"/>
  <c r="L439" i="10" s="1"/>
  <c r="K728" i="10"/>
  <c r="L728" i="10" s="1"/>
  <c r="L16" i="1"/>
  <c r="L32" i="1"/>
  <c r="L48" i="1"/>
  <c r="K61" i="1"/>
  <c r="L61" i="1" s="1"/>
  <c r="L80" i="1"/>
  <c r="L96" i="1"/>
  <c r="L104" i="1"/>
  <c r="K109" i="1"/>
  <c r="L109" i="1" s="1"/>
  <c r="K125" i="1"/>
  <c r="L125" i="1" s="1"/>
  <c r="L144" i="1"/>
  <c r="L14" i="1"/>
  <c r="K19" i="1"/>
  <c r="L19" i="1" s="1"/>
  <c r="L22" i="1"/>
  <c r="K27" i="1"/>
  <c r="L27" i="1" s="1"/>
  <c r="L30" i="1"/>
  <c r="K35" i="1"/>
  <c r="L35" i="1" s="1"/>
  <c r="L38" i="1"/>
  <c r="K43" i="1"/>
  <c r="L43" i="1" s="1"/>
  <c r="L46" i="1"/>
  <c r="K51" i="1"/>
  <c r="L51" i="1" s="1"/>
  <c r="L54" i="1"/>
  <c r="K59" i="1"/>
  <c r="L59" i="1" s="1"/>
  <c r="L62" i="1"/>
  <c r="K67" i="1"/>
  <c r="L67" i="1" s="1"/>
  <c r="L70" i="1"/>
  <c r="K75" i="1"/>
  <c r="L75" i="1" s="1"/>
  <c r="L78" i="1"/>
  <c r="K83" i="1"/>
  <c r="L83" i="1" s="1"/>
  <c r="L86" i="1"/>
  <c r="K91" i="1"/>
  <c r="L91" i="1" s="1"/>
  <c r="L94" i="1"/>
  <c r="K99" i="1"/>
  <c r="L99" i="1" s="1"/>
  <c r="L102" i="1"/>
  <c r="K107" i="1"/>
  <c r="L107" i="1" s="1"/>
  <c r="L110" i="1"/>
  <c r="K115" i="1"/>
  <c r="L115" i="1" s="1"/>
  <c r="L118" i="1"/>
  <c r="K123" i="1"/>
  <c r="L123" i="1" s="1"/>
  <c r="L126" i="1"/>
  <c r="K131" i="1"/>
  <c r="L131" i="1" s="1"/>
  <c r="L134" i="1"/>
  <c r="K139" i="1"/>
  <c r="L139" i="1" s="1"/>
  <c r="L142" i="1"/>
  <c r="K147" i="1"/>
  <c r="L147" i="1" s="1"/>
  <c r="L150" i="1"/>
  <c r="K155" i="1"/>
  <c r="L155" i="1" s="1"/>
  <c r="K372" i="1"/>
  <c r="L372" i="1" s="1"/>
  <c r="K380" i="1"/>
  <c r="L380" i="1" s="1"/>
  <c r="K388" i="1"/>
  <c r="L388" i="1" s="1"/>
  <c r="K396" i="1"/>
  <c r="L396" i="1" s="1"/>
  <c r="K404" i="1"/>
  <c r="L404" i="1" s="1"/>
  <c r="K412" i="1"/>
  <c r="L412" i="1" s="1"/>
  <c r="K420" i="1"/>
  <c r="L420" i="1" s="1"/>
  <c r="K428" i="1"/>
  <c r="L428" i="1" s="1"/>
  <c r="K436" i="1"/>
  <c r="L436" i="1" s="1"/>
  <c r="K444" i="1"/>
  <c r="L444" i="1" s="1"/>
  <c r="K452" i="1"/>
  <c r="L452" i="1" s="1"/>
  <c r="K460" i="1"/>
  <c r="L460" i="1" s="1"/>
  <c r="K468" i="1"/>
  <c r="L468" i="1" s="1"/>
  <c r="K476" i="1"/>
  <c r="L476" i="1" s="1"/>
  <c r="K484" i="1"/>
  <c r="L484" i="1" s="1"/>
  <c r="K706" i="1"/>
  <c r="L706" i="1" s="1"/>
  <c r="L709" i="1"/>
  <c r="K714" i="1"/>
  <c r="L714" i="1" s="1"/>
  <c r="L717" i="1"/>
  <c r="K722" i="1"/>
  <c r="L722" i="1" s="1"/>
  <c r="L725" i="1"/>
  <c r="K730" i="1"/>
  <c r="L730" i="1" s="1"/>
  <c r="L733" i="1"/>
  <c r="K738" i="1"/>
  <c r="L738" i="1" s="1"/>
  <c r="L741" i="1"/>
  <c r="K746" i="1"/>
  <c r="L746" i="1" s="1"/>
  <c r="L749" i="1"/>
  <c r="K754" i="1"/>
  <c r="L754" i="1" s="1"/>
  <c r="L757" i="1"/>
  <c r="K762" i="1"/>
  <c r="L762" i="1" s="1"/>
  <c r="L765" i="1"/>
  <c r="K770" i="1"/>
  <c r="L770" i="1" s="1"/>
  <c r="K872" i="1"/>
  <c r="L872" i="1" s="1"/>
  <c r="L875" i="1"/>
  <c r="K880" i="1"/>
  <c r="L880" i="1" s="1"/>
  <c r="L883" i="1"/>
  <c r="K888" i="1"/>
  <c r="L888" i="1" s="1"/>
  <c r="L891" i="1"/>
  <c r="L927" i="1"/>
  <c r="L80" i="9"/>
  <c r="L96" i="9"/>
  <c r="L112" i="9"/>
  <c r="L128" i="9"/>
  <c r="L144" i="9"/>
  <c r="K293" i="9"/>
  <c r="L293" i="9" s="1"/>
  <c r="K296" i="9"/>
  <c r="L296" i="9" s="1"/>
  <c r="L388" i="9"/>
  <c r="L391" i="9"/>
  <c r="K402" i="9"/>
  <c r="L402" i="9" s="1"/>
  <c r="K420" i="9"/>
  <c r="L420" i="9" s="1"/>
  <c r="L426" i="9"/>
  <c r="K895" i="9"/>
  <c r="L895" i="9" s="1"/>
  <c r="K940" i="9"/>
  <c r="L940" i="9" s="1"/>
  <c r="K123" i="10"/>
  <c r="L123" i="10" s="1"/>
  <c r="K153" i="10"/>
  <c r="L153" i="10" s="1"/>
  <c r="K167" i="10"/>
  <c r="L167" i="10" s="1"/>
  <c r="K431" i="10"/>
  <c r="L431" i="10" s="1"/>
  <c r="K497" i="10"/>
  <c r="L497" i="10" s="1"/>
  <c r="K679" i="11"/>
  <c r="L679" i="11" s="1"/>
  <c r="L117" i="1"/>
  <c r="L462" i="1"/>
  <c r="L724" i="1"/>
  <c r="L756" i="1"/>
  <c r="L874" i="1"/>
  <c r="L378" i="9"/>
  <c r="K428" i="9"/>
  <c r="L428" i="9" s="1"/>
  <c r="K911" i="9"/>
  <c r="L911" i="9" s="1"/>
  <c r="K200" i="10"/>
  <c r="L200" i="10" s="1"/>
  <c r="L24" i="1"/>
  <c r="K29" i="1"/>
  <c r="L29" i="1" s="1"/>
  <c r="K37" i="1"/>
  <c r="L37" i="1" s="1"/>
  <c r="L56" i="1"/>
  <c r="L72" i="1"/>
  <c r="K101" i="1"/>
  <c r="L101" i="1" s="1"/>
  <c r="L112" i="1"/>
  <c r="L128" i="1"/>
  <c r="L17" i="1"/>
  <c r="L25" i="1"/>
  <c r="L33" i="1"/>
  <c r="L41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386" i="1"/>
  <c r="L394" i="1"/>
  <c r="L402" i="1"/>
  <c r="L410" i="1"/>
  <c r="L418" i="1"/>
  <c r="L426" i="1"/>
  <c r="L434" i="1"/>
  <c r="L442" i="1"/>
  <c r="L450" i="1"/>
  <c r="L458" i="1"/>
  <c r="L466" i="1"/>
  <c r="L474" i="1"/>
  <c r="L482" i="1"/>
  <c r="L712" i="1"/>
  <c r="L720" i="1"/>
  <c r="L728" i="1"/>
  <c r="L736" i="1"/>
  <c r="L744" i="1"/>
  <c r="L752" i="1"/>
  <c r="L760" i="1"/>
  <c r="L768" i="1"/>
  <c r="L850" i="1"/>
  <c r="L878" i="1"/>
  <c r="K397" i="9"/>
  <c r="L397" i="9" s="1"/>
  <c r="K663" i="9"/>
  <c r="L663" i="9" s="1"/>
  <c r="K909" i="9"/>
  <c r="L909" i="9" s="1"/>
  <c r="K20" i="10"/>
  <c r="L20" i="10" s="1"/>
  <c r="K52" i="10"/>
  <c r="L52" i="10" s="1"/>
  <c r="K84" i="10"/>
  <c r="L84" i="10" s="1"/>
  <c r="K116" i="10"/>
  <c r="L116" i="10" s="1"/>
  <c r="K186" i="10"/>
  <c r="L186" i="10" s="1"/>
  <c r="K190" i="10"/>
  <c r="L190" i="10" s="1"/>
  <c r="K194" i="10"/>
  <c r="L194" i="10" s="1"/>
  <c r="K198" i="10"/>
  <c r="L198" i="10" s="1"/>
  <c r="K202" i="10"/>
  <c r="L202" i="10" s="1"/>
  <c r="K206" i="10"/>
  <c r="L206" i="10" s="1"/>
  <c r="K210" i="10"/>
  <c r="L210" i="10" s="1"/>
  <c r="K214" i="10"/>
  <c r="L214" i="10" s="1"/>
  <c r="K456" i="10"/>
  <c r="L456" i="10" s="1"/>
  <c r="K284" i="11"/>
  <c r="L284" i="11" s="1"/>
  <c r="K669" i="11"/>
  <c r="L669" i="11" s="1"/>
  <c r="L53" i="1"/>
  <c r="L77" i="1"/>
  <c r="L133" i="1"/>
  <c r="L374" i="1"/>
  <c r="L398" i="1"/>
  <c r="L414" i="1"/>
  <c r="L454" i="1"/>
  <c r="L708" i="1"/>
  <c r="L732" i="1"/>
  <c r="K295" i="9"/>
  <c r="L295" i="9" s="1"/>
  <c r="L434" i="9"/>
  <c r="K212" i="10"/>
  <c r="L212" i="10" s="1"/>
  <c r="L40" i="1"/>
  <c r="L64" i="1"/>
  <c r="K69" i="1"/>
  <c r="L69" i="1" s="1"/>
  <c r="K85" i="1"/>
  <c r="L85" i="1" s="1"/>
  <c r="L120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K378" i="1"/>
  <c r="L378" i="1" s="1"/>
  <c r="L294" i="9"/>
  <c r="L380" i="9"/>
  <c r="L383" i="9"/>
  <c r="K394" i="9"/>
  <c r="L394" i="9" s="1"/>
  <c r="L412" i="9"/>
  <c r="K421" i="9"/>
  <c r="L421" i="9" s="1"/>
  <c r="K436" i="9"/>
  <c r="L436" i="9" s="1"/>
  <c r="K688" i="9"/>
  <c r="L688" i="9" s="1"/>
  <c r="K861" i="9"/>
  <c r="L861" i="9" s="1"/>
  <c r="K432" i="10"/>
  <c r="L432" i="10" s="1"/>
  <c r="K447" i="10"/>
  <c r="L447" i="10" s="1"/>
  <c r="K467" i="10"/>
  <c r="L467" i="10" s="1"/>
  <c r="K734" i="10"/>
  <c r="L734" i="10" s="1"/>
  <c r="K274" i="11"/>
  <c r="L274" i="11" s="1"/>
  <c r="L13" i="1"/>
  <c r="L45" i="1"/>
  <c r="L111" i="1"/>
  <c r="L119" i="1"/>
  <c r="L127" i="1"/>
  <c r="L135" i="1"/>
  <c r="L143" i="1"/>
  <c r="L151" i="1"/>
  <c r="L376" i="1"/>
  <c r="L384" i="1"/>
  <c r="L392" i="1"/>
  <c r="L400" i="1"/>
  <c r="L408" i="1"/>
  <c r="L416" i="1"/>
  <c r="L424" i="1"/>
  <c r="L432" i="1"/>
  <c r="L440" i="1"/>
  <c r="L448" i="1"/>
  <c r="L456" i="1"/>
  <c r="L464" i="1"/>
  <c r="L472" i="1"/>
  <c r="L480" i="1"/>
  <c r="L488" i="1"/>
  <c r="L710" i="1"/>
  <c r="L718" i="1"/>
  <c r="L726" i="1"/>
  <c r="L734" i="1"/>
  <c r="L742" i="1"/>
  <c r="L750" i="1"/>
  <c r="L758" i="1"/>
  <c r="L766" i="1"/>
  <c r="L876" i="1"/>
  <c r="L884" i="1"/>
  <c r="L892" i="1"/>
  <c r="L386" i="9"/>
  <c r="K389" i="9"/>
  <c r="L389" i="9" s="1"/>
  <c r="L418" i="9"/>
  <c r="K679" i="9"/>
  <c r="L679" i="9" s="1"/>
  <c r="K848" i="9"/>
  <c r="L848" i="9" s="1"/>
  <c r="K879" i="9"/>
  <c r="L879" i="9" s="1"/>
  <c r="K924" i="9"/>
  <c r="L924" i="9" s="1"/>
  <c r="K35" i="10"/>
  <c r="L35" i="10" s="1"/>
  <c r="K67" i="10"/>
  <c r="L67" i="10" s="1"/>
  <c r="K99" i="10"/>
  <c r="L99" i="10" s="1"/>
  <c r="K143" i="10"/>
  <c r="L143" i="10" s="1"/>
  <c r="K423" i="10"/>
  <c r="L423" i="10" s="1"/>
  <c r="K481" i="10"/>
  <c r="L481" i="10" s="1"/>
  <c r="K677" i="10"/>
  <c r="L677" i="10" s="1"/>
  <c r="K731" i="10"/>
  <c r="L731" i="10" s="1"/>
  <c r="K778" i="10"/>
  <c r="L778" i="10" s="1"/>
  <c r="K807" i="10"/>
  <c r="L807" i="10" s="1"/>
  <c r="K866" i="10"/>
  <c r="L866" i="10" s="1"/>
  <c r="K396" i="11"/>
  <c r="L396" i="11" s="1"/>
  <c r="K416" i="11"/>
  <c r="L416" i="11" s="1"/>
  <c r="K432" i="11"/>
  <c r="L432" i="11" s="1"/>
  <c r="L415" i="9"/>
  <c r="L423" i="9"/>
  <c r="L431" i="9"/>
  <c r="L851" i="9"/>
  <c r="K810" i="10"/>
  <c r="L810" i="10" s="1"/>
  <c r="K836" i="10"/>
  <c r="L836" i="10" s="1"/>
  <c r="K410" i="11"/>
  <c r="L410" i="11" s="1"/>
  <c r="K426" i="11"/>
  <c r="L426" i="11" s="1"/>
  <c r="K457" i="11"/>
  <c r="L457" i="11" s="1"/>
  <c r="K822" i="11"/>
  <c r="L822" i="11" s="1"/>
  <c r="K553" i="12"/>
  <c r="L553" i="12" s="1"/>
  <c r="K574" i="12"/>
  <c r="L574" i="12" s="1"/>
  <c r="K598" i="13"/>
  <c r="L598" i="13" s="1"/>
  <c r="L653" i="9"/>
  <c r="L661" i="9"/>
  <c r="L669" i="9"/>
  <c r="L677" i="9"/>
  <c r="L685" i="9"/>
  <c r="L846" i="9"/>
  <c r="L32" i="10"/>
  <c r="L48" i="10"/>
  <c r="L64" i="10"/>
  <c r="L80" i="10"/>
  <c r="L96" i="10"/>
  <c r="L112" i="10"/>
  <c r="L147" i="10"/>
  <c r="L163" i="10"/>
  <c r="K418" i="10"/>
  <c r="L418" i="10" s="1"/>
  <c r="L421" i="10"/>
  <c r="K426" i="10"/>
  <c r="L426" i="10" s="1"/>
  <c r="L429" i="10"/>
  <c r="K434" i="10"/>
  <c r="L434" i="10" s="1"/>
  <c r="L437" i="10"/>
  <c r="K442" i="10"/>
  <c r="L442" i="10" s="1"/>
  <c r="L445" i="10"/>
  <c r="K450" i="10"/>
  <c r="L450" i="10" s="1"/>
  <c r="L453" i="10"/>
  <c r="K458" i="10"/>
  <c r="L458" i="10" s="1"/>
  <c r="L461" i="10"/>
  <c r="L477" i="10"/>
  <c r="L493" i="10"/>
  <c r="L681" i="10"/>
  <c r="L696" i="10"/>
  <c r="L699" i="10"/>
  <c r="L702" i="10"/>
  <c r="K774" i="10"/>
  <c r="L774" i="10" s="1"/>
  <c r="K876" i="10"/>
  <c r="L876" i="10" s="1"/>
  <c r="K332" i="11"/>
  <c r="L332" i="11" s="1"/>
  <c r="L370" i="11"/>
  <c r="K380" i="11"/>
  <c r="L380" i="11" s="1"/>
  <c r="K420" i="11"/>
  <c r="L420" i="11" s="1"/>
  <c r="L492" i="11"/>
  <c r="K550" i="12"/>
  <c r="L550" i="12" s="1"/>
  <c r="K301" i="13"/>
  <c r="L301" i="13" s="1"/>
  <c r="L376" i="9"/>
  <c r="L384" i="9"/>
  <c r="L392" i="9"/>
  <c r="L400" i="9"/>
  <c r="L408" i="9"/>
  <c r="L416" i="9"/>
  <c r="L424" i="9"/>
  <c r="L432" i="9"/>
  <c r="L651" i="9"/>
  <c r="L659" i="9"/>
  <c r="L667" i="9"/>
  <c r="L675" i="9"/>
  <c r="L683" i="9"/>
  <c r="L419" i="10"/>
  <c r="L427" i="10"/>
  <c r="L435" i="10"/>
  <c r="L443" i="10"/>
  <c r="L451" i="10"/>
  <c r="K710" i="10"/>
  <c r="L710" i="10" s="1"/>
  <c r="K746" i="10"/>
  <c r="L746" i="10" s="1"/>
  <c r="K771" i="10"/>
  <c r="L771" i="10" s="1"/>
  <c r="K775" i="10"/>
  <c r="L775" i="10" s="1"/>
  <c r="K364" i="11"/>
  <c r="L364" i="11" s="1"/>
  <c r="K408" i="11"/>
  <c r="L408" i="11" s="1"/>
  <c r="K424" i="11"/>
  <c r="L424" i="11" s="1"/>
  <c r="K876" i="11"/>
  <c r="L876" i="11" s="1"/>
  <c r="K195" i="12"/>
  <c r="L195" i="12" s="1"/>
  <c r="K810" i="12"/>
  <c r="L810" i="12" s="1"/>
  <c r="K51" i="13"/>
  <c r="L51" i="13" s="1"/>
  <c r="K182" i="13"/>
  <c r="L182" i="13" s="1"/>
  <c r="K248" i="13"/>
  <c r="L248" i="13" s="1"/>
  <c r="L847" i="9"/>
  <c r="K852" i="9"/>
  <c r="L852" i="9" s="1"/>
  <c r="L855" i="9"/>
  <c r="L871" i="9"/>
  <c r="L887" i="9"/>
  <c r="L903" i="9"/>
  <c r="L932" i="9"/>
  <c r="L27" i="10"/>
  <c r="L43" i="10"/>
  <c r="L59" i="10"/>
  <c r="L75" i="10"/>
  <c r="L91" i="10"/>
  <c r="L107" i="10"/>
  <c r="L127" i="10"/>
  <c r="L161" i="10"/>
  <c r="L422" i="10"/>
  <c r="L430" i="10"/>
  <c r="L438" i="10"/>
  <c r="L446" i="10"/>
  <c r="L454" i="10"/>
  <c r="K714" i="10"/>
  <c r="L714" i="10" s="1"/>
  <c r="K739" i="10"/>
  <c r="L739" i="10" s="1"/>
  <c r="K743" i="10"/>
  <c r="L743" i="10" s="1"/>
  <c r="K768" i="10"/>
  <c r="L768" i="10" s="1"/>
  <c r="K804" i="10"/>
  <c r="L804" i="10" s="1"/>
  <c r="K842" i="10"/>
  <c r="L842" i="10" s="1"/>
  <c r="K316" i="11"/>
  <c r="L316" i="11" s="1"/>
  <c r="K418" i="11"/>
  <c r="L418" i="11" s="1"/>
  <c r="K441" i="11"/>
  <c r="L441" i="11" s="1"/>
  <c r="K873" i="11"/>
  <c r="L873" i="11" s="1"/>
  <c r="K379" i="9"/>
  <c r="L379" i="9" s="1"/>
  <c r="L382" i="9"/>
  <c r="K387" i="9"/>
  <c r="L387" i="9" s="1"/>
  <c r="L390" i="9"/>
  <c r="K395" i="9"/>
  <c r="L395" i="9" s="1"/>
  <c r="L398" i="9"/>
  <c r="K403" i="9"/>
  <c r="L403" i="9" s="1"/>
  <c r="L406" i="9"/>
  <c r="K411" i="9"/>
  <c r="L411" i="9" s="1"/>
  <c r="L414" i="9"/>
  <c r="K419" i="9"/>
  <c r="L419" i="9" s="1"/>
  <c r="L422" i="9"/>
  <c r="K427" i="9"/>
  <c r="L427" i="9" s="1"/>
  <c r="L430" i="9"/>
  <c r="K435" i="9"/>
  <c r="L435" i="9" s="1"/>
  <c r="L657" i="9"/>
  <c r="L665" i="9"/>
  <c r="L673" i="9"/>
  <c r="L681" i="9"/>
  <c r="L689" i="9"/>
  <c r="L850" i="9"/>
  <c r="L425" i="10"/>
  <c r="L433" i="10"/>
  <c r="L441" i="10"/>
  <c r="L449" i="10"/>
  <c r="L457" i="10"/>
  <c r="K679" i="10"/>
  <c r="L679" i="10" s="1"/>
  <c r="K685" i="10"/>
  <c r="L685" i="10" s="1"/>
  <c r="K707" i="10"/>
  <c r="L707" i="10" s="1"/>
  <c r="K711" i="10"/>
  <c r="L711" i="10" s="1"/>
  <c r="L727" i="10"/>
  <c r="L730" i="10"/>
  <c r="K736" i="10"/>
  <c r="L736" i="10" s="1"/>
  <c r="L756" i="10"/>
  <c r="K772" i="10"/>
  <c r="L772" i="10" s="1"/>
  <c r="K860" i="10"/>
  <c r="L860" i="10" s="1"/>
  <c r="K268" i="11"/>
  <c r="L268" i="11" s="1"/>
  <c r="L306" i="11"/>
  <c r="K412" i="11"/>
  <c r="L412" i="11" s="1"/>
  <c r="K428" i="11"/>
  <c r="L428" i="11" s="1"/>
  <c r="K473" i="11"/>
  <c r="L473" i="11" s="1"/>
  <c r="L685" i="11"/>
  <c r="K790" i="11"/>
  <c r="L790" i="11" s="1"/>
  <c r="K836" i="11"/>
  <c r="L836" i="11" s="1"/>
  <c r="K185" i="12"/>
  <c r="L185" i="12" s="1"/>
  <c r="L377" i="9"/>
  <c r="L385" i="9"/>
  <c r="L393" i="9"/>
  <c r="L401" i="9"/>
  <c r="L409" i="9"/>
  <c r="L417" i="9"/>
  <c r="L425" i="9"/>
  <c r="L433" i="9"/>
  <c r="L684" i="9"/>
  <c r="L420" i="10"/>
  <c r="L428" i="10"/>
  <c r="L436" i="10"/>
  <c r="L444" i="10"/>
  <c r="L452" i="10"/>
  <c r="L689" i="10"/>
  <c r="K704" i="10"/>
  <c r="L704" i="10" s="1"/>
  <c r="K740" i="10"/>
  <c r="L740" i="10" s="1"/>
  <c r="K839" i="10"/>
  <c r="L839" i="10" s="1"/>
  <c r="L262" i="11"/>
  <c r="K265" i="11"/>
  <c r="L265" i="11" s="1"/>
  <c r="K348" i="11"/>
  <c r="L348" i="11" s="1"/>
  <c r="K422" i="11"/>
  <c r="L422" i="11" s="1"/>
  <c r="K941" i="11"/>
  <c r="L941" i="11" s="1"/>
  <c r="L614" i="12"/>
  <c r="K617" i="12"/>
  <c r="L617" i="12" s="1"/>
  <c r="K644" i="12"/>
  <c r="L644" i="12" s="1"/>
  <c r="L800" i="10"/>
  <c r="L803" i="10"/>
  <c r="L806" i="10"/>
  <c r="L832" i="10"/>
  <c r="L835" i="10"/>
  <c r="L838" i="10"/>
  <c r="L862" i="10"/>
  <c r="L878" i="10"/>
  <c r="L259" i="11"/>
  <c r="L270" i="11"/>
  <c r="L286" i="11"/>
  <c r="L302" i="11"/>
  <c r="L318" i="11"/>
  <c r="L334" i="11"/>
  <c r="L350" i="11"/>
  <c r="L366" i="11"/>
  <c r="L382" i="11"/>
  <c r="L398" i="11"/>
  <c r="L440" i="11"/>
  <c r="L456" i="11"/>
  <c r="L472" i="11"/>
  <c r="L488" i="11"/>
  <c r="L681" i="11"/>
  <c r="L784" i="11"/>
  <c r="L792" i="11"/>
  <c r="L798" i="11"/>
  <c r="L824" i="11"/>
  <c r="L830" i="11"/>
  <c r="L881" i="11"/>
  <c r="L201" i="12"/>
  <c r="L590" i="12"/>
  <c r="K593" i="12"/>
  <c r="L593" i="12" s="1"/>
  <c r="K656" i="12"/>
  <c r="L656" i="12" s="1"/>
  <c r="K253" i="13"/>
  <c r="L253" i="13" s="1"/>
  <c r="L312" i="13"/>
  <c r="L328" i="13"/>
  <c r="L344" i="13"/>
  <c r="L360" i="13"/>
  <c r="L376" i="13"/>
  <c r="L392" i="13"/>
  <c r="L408" i="13"/>
  <c r="L424" i="13"/>
  <c r="L260" i="11"/>
  <c r="K796" i="11"/>
  <c r="L796" i="11" s="1"/>
  <c r="K828" i="11"/>
  <c r="L828" i="11" s="1"/>
  <c r="K147" i="12"/>
  <c r="L147" i="12" s="1"/>
  <c r="K227" i="12"/>
  <c r="L227" i="12" s="1"/>
  <c r="L598" i="12"/>
  <c r="K601" i="12"/>
  <c r="L601" i="12" s="1"/>
  <c r="K38" i="13"/>
  <c r="L38" i="13" s="1"/>
  <c r="K530" i="13"/>
  <c r="L530" i="13" s="1"/>
  <c r="K683" i="10"/>
  <c r="L683" i="10" s="1"/>
  <c r="L691" i="10"/>
  <c r="L694" i="10"/>
  <c r="L720" i="10"/>
  <c r="L723" i="10"/>
  <c r="L726" i="10"/>
  <c r="L752" i="10"/>
  <c r="L755" i="10"/>
  <c r="L758" i="10"/>
  <c r="L784" i="10"/>
  <c r="L787" i="10"/>
  <c r="L790" i="10"/>
  <c r="L816" i="10"/>
  <c r="L819" i="10"/>
  <c r="L822" i="10"/>
  <c r="L848" i="10"/>
  <c r="L851" i="10"/>
  <c r="L854" i="10"/>
  <c r="L870" i="10"/>
  <c r="L263" i="11"/>
  <c r="L278" i="11"/>
  <c r="L294" i="11"/>
  <c r="L310" i="11"/>
  <c r="L326" i="11"/>
  <c r="L342" i="11"/>
  <c r="L673" i="11"/>
  <c r="L689" i="11"/>
  <c r="K785" i="11"/>
  <c r="L785" i="11" s="1"/>
  <c r="L788" i="11"/>
  <c r="K793" i="11"/>
  <c r="L793" i="11" s="1"/>
  <c r="L808" i="11"/>
  <c r="L814" i="11"/>
  <c r="L931" i="11"/>
  <c r="K179" i="12"/>
  <c r="L179" i="12" s="1"/>
  <c r="L558" i="12"/>
  <c r="K561" i="12"/>
  <c r="L561" i="12" s="1"/>
  <c r="L622" i="12"/>
  <c r="K625" i="12"/>
  <c r="L625" i="12" s="1"/>
  <c r="K173" i="13"/>
  <c r="L173" i="13" s="1"/>
  <c r="K239" i="13"/>
  <c r="L239" i="13" s="1"/>
  <c r="K527" i="13"/>
  <c r="L527" i="13" s="1"/>
  <c r="L400" i="11"/>
  <c r="L445" i="11"/>
  <c r="L461" i="11"/>
  <c r="L477" i="11"/>
  <c r="L493" i="11"/>
  <c r="L817" i="11"/>
  <c r="K820" i="11"/>
  <c r="L820" i="11" s="1"/>
  <c r="L886" i="11"/>
  <c r="K935" i="11"/>
  <c r="L935" i="11" s="1"/>
  <c r="L582" i="12"/>
  <c r="K585" i="12"/>
  <c r="L585" i="12" s="1"/>
  <c r="L159" i="13"/>
  <c r="K168" i="13"/>
  <c r="L168" i="13" s="1"/>
  <c r="L808" i="10"/>
  <c r="L811" i="10"/>
  <c r="L814" i="10"/>
  <c r="L840" i="10"/>
  <c r="L843" i="10"/>
  <c r="L846" i="10"/>
  <c r="L858" i="10"/>
  <c r="L874" i="10"/>
  <c r="L261" i="11"/>
  <c r="L786" i="11"/>
  <c r="K794" i="11"/>
  <c r="L794" i="11" s="1"/>
  <c r="L800" i="11"/>
  <c r="L806" i="11"/>
  <c r="L838" i="11"/>
  <c r="L889" i="11"/>
  <c r="K211" i="12"/>
  <c r="L211" i="12" s="1"/>
  <c r="L542" i="12"/>
  <c r="K545" i="12"/>
  <c r="L545" i="12" s="1"/>
  <c r="L606" i="12"/>
  <c r="K609" i="12"/>
  <c r="L609" i="12" s="1"/>
  <c r="K842" i="12"/>
  <c r="L842" i="12" s="1"/>
  <c r="K262" i="13"/>
  <c r="L262" i="13" s="1"/>
  <c r="K455" i="13"/>
  <c r="L455" i="13" s="1"/>
  <c r="K477" i="13"/>
  <c r="L477" i="13" s="1"/>
  <c r="L264" i="11"/>
  <c r="L809" i="11"/>
  <c r="K812" i="11"/>
  <c r="L812" i="11" s="1"/>
  <c r="K844" i="11"/>
  <c r="L844" i="11" s="1"/>
  <c r="L878" i="11"/>
  <c r="K919" i="11"/>
  <c r="L919" i="11" s="1"/>
  <c r="K131" i="12"/>
  <c r="L131" i="12" s="1"/>
  <c r="K163" i="12"/>
  <c r="L163" i="12" s="1"/>
  <c r="L566" i="12"/>
  <c r="K569" i="12"/>
  <c r="L569" i="12" s="1"/>
  <c r="L630" i="12"/>
  <c r="K633" i="12"/>
  <c r="L633" i="12" s="1"/>
  <c r="L650" i="12"/>
  <c r="L653" i="12"/>
  <c r="L191" i="13"/>
  <c r="K636" i="12"/>
  <c r="L636" i="12" s="1"/>
  <c r="K930" i="12"/>
  <c r="L930" i="12" s="1"/>
  <c r="K83" i="13"/>
  <c r="L83" i="13" s="1"/>
  <c r="K221" i="13"/>
  <c r="L221" i="13" s="1"/>
  <c r="K230" i="13"/>
  <c r="L230" i="13" s="1"/>
  <c r="L125" i="12"/>
  <c r="L141" i="12"/>
  <c r="L157" i="12"/>
  <c r="L173" i="12"/>
  <c r="L189" i="12"/>
  <c r="L205" i="12"/>
  <c r="L221" i="12"/>
  <c r="L237" i="12"/>
  <c r="K540" i="12"/>
  <c r="L540" i="12" s="1"/>
  <c r="K548" i="12"/>
  <c r="L548" i="12" s="1"/>
  <c r="K556" i="12"/>
  <c r="L556" i="12" s="1"/>
  <c r="K564" i="12"/>
  <c r="L564" i="12" s="1"/>
  <c r="K572" i="12"/>
  <c r="L572" i="12" s="1"/>
  <c r="K580" i="12"/>
  <c r="L580" i="12" s="1"/>
  <c r="K588" i="12"/>
  <c r="L588" i="12" s="1"/>
  <c r="K596" i="12"/>
  <c r="L596" i="12" s="1"/>
  <c r="K604" i="12"/>
  <c r="L604" i="12" s="1"/>
  <c r="K612" i="12"/>
  <c r="L612" i="12" s="1"/>
  <c r="K620" i="12"/>
  <c r="L620" i="12" s="1"/>
  <c r="K628" i="12"/>
  <c r="L628" i="12" s="1"/>
  <c r="K642" i="12"/>
  <c r="L642" i="12" s="1"/>
  <c r="K645" i="12"/>
  <c r="L645" i="12" s="1"/>
  <c r="K648" i="12"/>
  <c r="L648" i="12" s="1"/>
  <c r="L920" i="12"/>
  <c r="K35" i="13"/>
  <c r="L35" i="13" s="1"/>
  <c r="L207" i="13"/>
  <c r="K269" i="13"/>
  <c r="L269" i="13" s="1"/>
  <c r="K278" i="13"/>
  <c r="L278" i="13" s="1"/>
  <c r="K287" i="13"/>
  <c r="L287" i="13" s="1"/>
  <c r="L296" i="13"/>
  <c r="K310" i="13"/>
  <c r="L310" i="13" s="1"/>
  <c r="K326" i="13"/>
  <c r="L326" i="13" s="1"/>
  <c r="K342" i="13"/>
  <c r="L342" i="13" s="1"/>
  <c r="K358" i="13"/>
  <c r="L358" i="13" s="1"/>
  <c r="K374" i="13"/>
  <c r="L374" i="13" s="1"/>
  <c r="K390" i="13"/>
  <c r="L390" i="13" s="1"/>
  <c r="K406" i="13"/>
  <c r="L406" i="13" s="1"/>
  <c r="K422" i="13"/>
  <c r="L422" i="13" s="1"/>
  <c r="K452" i="13"/>
  <c r="L452" i="13" s="1"/>
  <c r="K541" i="13"/>
  <c r="L541" i="13" s="1"/>
  <c r="L119" i="12"/>
  <c r="L135" i="12"/>
  <c r="L151" i="12"/>
  <c r="K657" i="12"/>
  <c r="L657" i="12" s="1"/>
  <c r="K660" i="12"/>
  <c r="L660" i="12" s="1"/>
  <c r="K802" i="12"/>
  <c r="L802" i="12" s="1"/>
  <c r="K834" i="12"/>
  <c r="L834" i="12" s="1"/>
  <c r="L70" i="13"/>
  <c r="K157" i="13"/>
  <c r="L157" i="13" s="1"/>
  <c r="K189" i="13"/>
  <c r="L189" i="13" s="1"/>
  <c r="K198" i="13"/>
  <c r="L198" i="13" s="1"/>
  <c r="K436" i="13"/>
  <c r="L436" i="13" s="1"/>
  <c r="L516" i="13"/>
  <c r="L789" i="11"/>
  <c r="L797" i="11"/>
  <c r="K802" i="11"/>
  <c r="L802" i="11" s="1"/>
  <c r="L805" i="11"/>
  <c r="K810" i="11"/>
  <c r="L810" i="11" s="1"/>
  <c r="K818" i="11"/>
  <c r="L818" i="11" s="1"/>
  <c r="K826" i="11"/>
  <c r="L826" i="11" s="1"/>
  <c r="K834" i="11"/>
  <c r="L834" i="11" s="1"/>
  <c r="K842" i="11"/>
  <c r="L842" i="11" s="1"/>
  <c r="K874" i="11"/>
  <c r="L874" i="11" s="1"/>
  <c r="L877" i="11"/>
  <c r="K882" i="11"/>
  <c r="L882" i="11" s="1"/>
  <c r="L885" i="11"/>
  <c r="K890" i="11"/>
  <c r="L890" i="11" s="1"/>
  <c r="L923" i="11"/>
  <c r="L939" i="11"/>
  <c r="L129" i="12"/>
  <c r="L145" i="12"/>
  <c r="L161" i="12"/>
  <c r="L177" i="12"/>
  <c r="L193" i="12"/>
  <c r="L209" i="12"/>
  <c r="L225" i="12"/>
  <c r="K546" i="12"/>
  <c r="L546" i="12" s="1"/>
  <c r="K554" i="12"/>
  <c r="L554" i="12" s="1"/>
  <c r="K562" i="12"/>
  <c r="L562" i="12" s="1"/>
  <c r="K570" i="12"/>
  <c r="L570" i="12" s="1"/>
  <c r="K578" i="12"/>
  <c r="L578" i="12" s="1"/>
  <c r="K586" i="12"/>
  <c r="L586" i="12" s="1"/>
  <c r="K594" i="12"/>
  <c r="L594" i="12" s="1"/>
  <c r="K602" i="12"/>
  <c r="L602" i="12" s="1"/>
  <c r="K610" i="12"/>
  <c r="L610" i="12" s="1"/>
  <c r="K618" i="12"/>
  <c r="L618" i="12" s="1"/>
  <c r="K626" i="12"/>
  <c r="L626" i="12" s="1"/>
  <c r="K634" i="12"/>
  <c r="L634" i="12" s="1"/>
  <c r="K637" i="12"/>
  <c r="L637" i="12" s="1"/>
  <c r="K640" i="12"/>
  <c r="L640" i="12" s="1"/>
  <c r="K866" i="12"/>
  <c r="L866" i="12" s="1"/>
  <c r="L22" i="13"/>
  <c r="K67" i="13"/>
  <c r="L67" i="13" s="1"/>
  <c r="L102" i="13"/>
  <c r="L152" i="13"/>
  <c r="K166" i="13"/>
  <c r="L166" i="13" s="1"/>
  <c r="K237" i="13"/>
  <c r="L237" i="13" s="1"/>
  <c r="K246" i="13"/>
  <c r="L246" i="13" s="1"/>
  <c r="K255" i="13"/>
  <c r="L255" i="13" s="1"/>
  <c r="L264" i="13"/>
  <c r="K447" i="13"/>
  <c r="L447" i="13" s="1"/>
  <c r="K472" i="13"/>
  <c r="L472" i="13" s="1"/>
  <c r="K486" i="13"/>
  <c r="L486" i="13" s="1"/>
  <c r="K507" i="13"/>
  <c r="L507" i="13" s="1"/>
  <c r="L832" i="11"/>
  <c r="L840" i="11"/>
  <c r="L880" i="11"/>
  <c r="K541" i="12"/>
  <c r="L541" i="12" s="1"/>
  <c r="L544" i="12"/>
  <c r="K549" i="12"/>
  <c r="L549" i="12" s="1"/>
  <c r="L552" i="12"/>
  <c r="K557" i="12"/>
  <c r="L557" i="12" s="1"/>
  <c r="L560" i="12"/>
  <c r="K565" i="12"/>
  <c r="L565" i="12" s="1"/>
  <c r="L568" i="12"/>
  <c r="K573" i="12"/>
  <c r="L573" i="12" s="1"/>
  <c r="L576" i="12"/>
  <c r="K581" i="12"/>
  <c r="L581" i="12" s="1"/>
  <c r="L584" i="12"/>
  <c r="K589" i="12"/>
  <c r="L589" i="12" s="1"/>
  <c r="L592" i="12"/>
  <c r="K597" i="12"/>
  <c r="L597" i="12" s="1"/>
  <c r="L600" i="12"/>
  <c r="K605" i="12"/>
  <c r="L605" i="12" s="1"/>
  <c r="L608" i="12"/>
  <c r="K613" i="12"/>
  <c r="L613" i="12" s="1"/>
  <c r="L616" i="12"/>
  <c r="K621" i="12"/>
  <c r="L621" i="12" s="1"/>
  <c r="L624" i="12"/>
  <c r="K629" i="12"/>
  <c r="L629" i="12" s="1"/>
  <c r="L632" i="12"/>
  <c r="K646" i="12"/>
  <c r="L646" i="12" s="1"/>
  <c r="K649" i="12"/>
  <c r="L649" i="12" s="1"/>
  <c r="K652" i="12"/>
  <c r="L652" i="12" s="1"/>
  <c r="L661" i="12"/>
  <c r="K794" i="12"/>
  <c r="L794" i="12" s="1"/>
  <c r="K826" i="12"/>
  <c r="L826" i="12" s="1"/>
  <c r="K19" i="13"/>
  <c r="K99" i="13"/>
  <c r="L99" i="13" s="1"/>
  <c r="K175" i="13"/>
  <c r="L175" i="13" s="1"/>
  <c r="L184" i="13"/>
  <c r="L223" i="13"/>
  <c r="K285" i="13"/>
  <c r="L285" i="13" s="1"/>
  <c r="K294" i="13"/>
  <c r="L294" i="13" s="1"/>
  <c r="K303" i="13"/>
  <c r="L303" i="13" s="1"/>
  <c r="L638" i="12"/>
  <c r="L641" i="12"/>
  <c r="L818" i="12"/>
  <c r="K150" i="13"/>
  <c r="L150" i="13" s="1"/>
  <c r="K205" i="13"/>
  <c r="L205" i="13" s="1"/>
  <c r="K214" i="13"/>
  <c r="L214" i="13" s="1"/>
  <c r="L271" i="13"/>
  <c r="K466" i="13"/>
  <c r="L466" i="13" s="1"/>
  <c r="K536" i="13"/>
  <c r="L536" i="13" s="1"/>
  <c r="K550" i="13"/>
  <c r="L550" i="13" s="1"/>
  <c r="K439" i="13"/>
  <c r="L439" i="13" s="1"/>
  <c r="K491" i="13"/>
  <c r="L491" i="13" s="1"/>
  <c r="L500" i="13"/>
  <c r="K555" i="13"/>
  <c r="L555" i="13" s="1"/>
  <c r="K602" i="13"/>
  <c r="L602" i="13" s="1"/>
  <c r="L658" i="12"/>
  <c r="L795" i="12"/>
  <c r="L803" i="12"/>
  <c r="L811" i="12"/>
  <c r="L819" i="12"/>
  <c r="L827" i="12"/>
  <c r="L835" i="12"/>
  <c r="L843" i="12"/>
  <c r="L450" i="13"/>
  <c r="K514" i="13"/>
  <c r="L514" i="13" s="1"/>
  <c r="K630" i="13"/>
  <c r="L630" i="13" s="1"/>
  <c r="L790" i="12"/>
  <c r="L798" i="12"/>
  <c r="L806" i="12"/>
  <c r="L814" i="12"/>
  <c r="L822" i="12"/>
  <c r="L830" i="12"/>
  <c r="L838" i="12"/>
  <c r="L846" i="12"/>
  <c r="K475" i="13"/>
  <c r="L475" i="13" s="1"/>
  <c r="K539" i="13"/>
  <c r="L539" i="13" s="1"/>
  <c r="K634" i="13"/>
  <c r="L634" i="13" s="1"/>
  <c r="K167" i="13"/>
  <c r="L167" i="13" s="1"/>
  <c r="L176" i="13"/>
  <c r="K183" i="13"/>
  <c r="L183" i="13" s="1"/>
  <c r="L192" i="13"/>
  <c r="K199" i="13"/>
  <c r="L199" i="13" s="1"/>
  <c r="L208" i="13"/>
  <c r="K215" i="13"/>
  <c r="L215" i="13" s="1"/>
  <c r="L224" i="13"/>
  <c r="K231" i="13"/>
  <c r="L231" i="13" s="1"/>
  <c r="L240" i="13"/>
  <c r="K247" i="13"/>
  <c r="L247" i="13" s="1"/>
  <c r="L256" i="13"/>
  <c r="K263" i="13"/>
  <c r="L263" i="13" s="1"/>
  <c r="L272" i="13"/>
  <c r="K279" i="13"/>
  <c r="L279" i="13" s="1"/>
  <c r="L288" i="13"/>
  <c r="K295" i="13"/>
  <c r="L295" i="13" s="1"/>
  <c r="L304" i="13"/>
  <c r="L320" i="13"/>
  <c r="L336" i="13"/>
  <c r="L352" i="13"/>
  <c r="L368" i="13"/>
  <c r="L384" i="13"/>
  <c r="L400" i="13"/>
  <c r="L416" i="13"/>
  <c r="L432" i="13"/>
  <c r="K440" i="13"/>
  <c r="L440" i="13" s="1"/>
  <c r="L445" i="13"/>
  <c r="L481" i="13"/>
  <c r="K484" i="13"/>
  <c r="L484" i="13" s="1"/>
  <c r="L495" i="13"/>
  <c r="K498" i="13"/>
  <c r="L498" i="13" s="1"/>
  <c r="L545" i="13"/>
  <c r="K548" i="13"/>
  <c r="L548" i="13" s="1"/>
  <c r="K586" i="13"/>
  <c r="L586" i="13" s="1"/>
  <c r="L710" i="12"/>
  <c r="L858" i="12"/>
  <c r="L922" i="12"/>
  <c r="L938" i="12"/>
  <c r="L27" i="13"/>
  <c r="L43" i="13"/>
  <c r="L59" i="13"/>
  <c r="L75" i="13"/>
  <c r="L91" i="13"/>
  <c r="L107" i="13"/>
  <c r="K149" i="13"/>
  <c r="L149" i="13" s="1"/>
  <c r="L158" i="13"/>
  <c r="K165" i="13"/>
  <c r="L165" i="13" s="1"/>
  <c r="L174" i="13"/>
  <c r="K181" i="13"/>
  <c r="L181" i="13" s="1"/>
  <c r="L190" i="13"/>
  <c r="K197" i="13"/>
  <c r="L197" i="13" s="1"/>
  <c r="L206" i="13"/>
  <c r="K213" i="13"/>
  <c r="L213" i="13" s="1"/>
  <c r="L222" i="13"/>
  <c r="K229" i="13"/>
  <c r="L229" i="13" s="1"/>
  <c r="L238" i="13"/>
  <c r="K245" i="13"/>
  <c r="L245" i="13" s="1"/>
  <c r="L254" i="13"/>
  <c r="K261" i="13"/>
  <c r="L261" i="13" s="1"/>
  <c r="L270" i="13"/>
  <c r="K277" i="13"/>
  <c r="L277" i="13" s="1"/>
  <c r="L286" i="13"/>
  <c r="K293" i="13"/>
  <c r="L293" i="13" s="1"/>
  <c r="L302" i="13"/>
  <c r="L318" i="13"/>
  <c r="L334" i="13"/>
  <c r="L350" i="13"/>
  <c r="L366" i="13"/>
  <c r="L382" i="13"/>
  <c r="L398" i="13"/>
  <c r="L414" i="13"/>
  <c r="L430" i="13"/>
  <c r="K454" i="13"/>
  <c r="L454" i="13" s="1"/>
  <c r="K459" i="13"/>
  <c r="L459" i="13" s="1"/>
  <c r="K504" i="13"/>
  <c r="L504" i="13" s="1"/>
  <c r="L509" i="13"/>
  <c r="K518" i="13"/>
  <c r="L518" i="13" s="1"/>
  <c r="K523" i="13"/>
  <c r="L523" i="13" s="1"/>
  <c r="K614" i="13"/>
  <c r="L614" i="13" s="1"/>
  <c r="L654" i="12"/>
  <c r="L662" i="12"/>
  <c r="L791" i="12"/>
  <c r="L799" i="12"/>
  <c r="L807" i="12"/>
  <c r="L815" i="12"/>
  <c r="L823" i="12"/>
  <c r="L831" i="12"/>
  <c r="L839" i="12"/>
  <c r="L852" i="12"/>
  <c r="L868" i="12"/>
  <c r="L932" i="12"/>
  <c r="L18" i="13"/>
  <c r="L34" i="13"/>
  <c r="L50" i="13"/>
  <c r="L66" i="13"/>
  <c r="L82" i="13"/>
  <c r="L98" i="13"/>
  <c r="L156" i="13"/>
  <c r="L172" i="13"/>
  <c r="L188" i="13"/>
  <c r="L204" i="13"/>
  <c r="L220" i="13"/>
  <c r="L236" i="13"/>
  <c r="L252" i="13"/>
  <c r="L268" i="13"/>
  <c r="L284" i="13"/>
  <c r="L300" i="13"/>
  <c r="L316" i="13"/>
  <c r="L332" i="13"/>
  <c r="L348" i="13"/>
  <c r="L364" i="13"/>
  <c r="L380" i="13"/>
  <c r="L396" i="13"/>
  <c r="L412" i="13"/>
  <c r="L428" i="13"/>
  <c r="K443" i="13"/>
  <c r="L443" i="13" s="1"/>
  <c r="K446" i="13"/>
  <c r="L446" i="13" s="1"/>
  <c r="L465" i="13"/>
  <c r="K468" i="13"/>
  <c r="L468" i="13" s="1"/>
  <c r="L479" i="13"/>
  <c r="K482" i="13"/>
  <c r="L482" i="13" s="1"/>
  <c r="L529" i="13"/>
  <c r="K532" i="13"/>
  <c r="L532" i="13" s="1"/>
  <c r="L543" i="13"/>
  <c r="K546" i="13"/>
  <c r="L546" i="13" s="1"/>
  <c r="K618" i="13"/>
  <c r="L618" i="13" s="1"/>
  <c r="K47" i="14"/>
  <c r="L47" i="14" s="1"/>
  <c r="K63" i="14"/>
  <c r="L63" i="14" s="1"/>
  <c r="K87" i="14"/>
  <c r="L87" i="14" s="1"/>
  <c r="K119" i="14"/>
  <c r="L119" i="14" s="1"/>
  <c r="K151" i="14"/>
  <c r="L151" i="14" s="1"/>
  <c r="K183" i="14"/>
  <c r="L183" i="14" s="1"/>
  <c r="K747" i="14"/>
  <c r="L747" i="14" s="1"/>
  <c r="K860" i="14"/>
  <c r="L860" i="14" s="1"/>
  <c r="K928" i="14"/>
  <c r="L928" i="14" s="1"/>
  <c r="K589" i="13"/>
  <c r="L589" i="13" s="1"/>
  <c r="K605" i="13"/>
  <c r="L605" i="13" s="1"/>
  <c r="K621" i="13"/>
  <c r="L621" i="13" s="1"/>
  <c r="K651" i="14"/>
  <c r="L651" i="14" s="1"/>
  <c r="K782" i="14"/>
  <c r="L782" i="14" s="1"/>
  <c r="K818" i="14"/>
  <c r="L818" i="14" s="1"/>
  <c r="K590" i="13"/>
  <c r="L590" i="13" s="1"/>
  <c r="K606" i="13"/>
  <c r="L606" i="13" s="1"/>
  <c r="K622" i="13"/>
  <c r="L622" i="13" s="1"/>
  <c r="K638" i="13"/>
  <c r="L638" i="13" s="1"/>
  <c r="K581" i="13"/>
  <c r="L581" i="13" s="1"/>
  <c r="K55" i="14"/>
  <c r="L55" i="14" s="1"/>
  <c r="K71" i="14"/>
  <c r="L71" i="14" s="1"/>
  <c r="K103" i="14"/>
  <c r="L103" i="14" s="1"/>
  <c r="K135" i="14"/>
  <c r="L135" i="14" s="1"/>
  <c r="K167" i="14"/>
  <c r="L167" i="14" s="1"/>
  <c r="K462" i="13"/>
  <c r="L462" i="13" s="1"/>
  <c r="L471" i="13"/>
  <c r="K478" i="13"/>
  <c r="L478" i="13" s="1"/>
  <c r="L487" i="13"/>
  <c r="K494" i="13"/>
  <c r="L494" i="13" s="1"/>
  <c r="L503" i="13"/>
  <c r="K510" i="13"/>
  <c r="L510" i="13" s="1"/>
  <c r="L519" i="13"/>
  <c r="K526" i="13"/>
  <c r="L526" i="13" s="1"/>
  <c r="L535" i="13"/>
  <c r="K542" i="13"/>
  <c r="L542" i="13" s="1"/>
  <c r="L551" i="13"/>
  <c r="K558" i="13"/>
  <c r="L558" i="13" s="1"/>
  <c r="L594" i="13"/>
  <c r="K597" i="13"/>
  <c r="L597" i="13" s="1"/>
  <c r="L610" i="13"/>
  <c r="K613" i="13"/>
  <c r="L613" i="13" s="1"/>
  <c r="L626" i="13"/>
  <c r="K629" i="13"/>
  <c r="L629" i="13" s="1"/>
  <c r="L642" i="13"/>
  <c r="L437" i="13"/>
  <c r="L453" i="13"/>
  <c r="L469" i="13"/>
  <c r="L485" i="13"/>
  <c r="L501" i="13"/>
  <c r="L517" i="13"/>
  <c r="L533" i="13"/>
  <c r="L549" i="13"/>
  <c r="K585" i="13"/>
  <c r="L585" i="13" s="1"/>
  <c r="L591" i="13"/>
  <c r="L607" i="13"/>
  <c r="L623" i="13"/>
  <c r="L584" i="13"/>
  <c r="L592" i="13"/>
  <c r="L600" i="13"/>
  <c r="L608" i="13"/>
  <c r="L616" i="13"/>
  <c r="L624" i="13"/>
  <c r="L632" i="13"/>
  <c r="L640" i="13"/>
  <c r="K808" i="14"/>
  <c r="L808" i="14" s="1"/>
  <c r="K944" i="14"/>
  <c r="L944" i="14" s="1"/>
  <c r="K683" i="14"/>
  <c r="L683" i="14" s="1"/>
  <c r="K850" i="14"/>
  <c r="L850" i="14" s="1"/>
  <c r="K876" i="14"/>
  <c r="L876" i="14" s="1"/>
  <c r="K923" i="13"/>
  <c r="L923" i="13" s="1"/>
  <c r="L593" i="13"/>
  <c r="L601" i="13"/>
  <c r="L609" i="13"/>
  <c r="L617" i="13"/>
  <c r="L625" i="13"/>
  <c r="K715" i="14"/>
  <c r="L715" i="14" s="1"/>
  <c r="L44" i="14"/>
  <c r="L52" i="14"/>
  <c r="L60" i="14"/>
  <c r="L68" i="14"/>
  <c r="L707" i="14"/>
  <c r="L739" i="14"/>
  <c r="L771" i="14"/>
  <c r="L804" i="14"/>
  <c r="L842" i="14"/>
  <c r="L856" i="14"/>
  <c r="L872" i="14"/>
  <c r="L924" i="14"/>
  <c r="L940" i="14"/>
  <c r="L950" i="14"/>
  <c r="L927" i="13"/>
  <c r="L45" i="14"/>
  <c r="K50" i="14"/>
  <c r="L50" i="14" s="1"/>
  <c r="L53" i="14"/>
  <c r="K58" i="14"/>
  <c r="L58" i="14" s="1"/>
  <c r="L61" i="14"/>
  <c r="K66" i="14"/>
  <c r="L66" i="14" s="1"/>
  <c r="L69" i="14"/>
  <c r="L81" i="14"/>
  <c r="L97" i="14"/>
  <c r="L113" i="14"/>
  <c r="L129" i="14"/>
  <c r="L145" i="14"/>
  <c r="L161" i="14"/>
  <c r="L177" i="14"/>
  <c r="L193" i="14"/>
  <c r="L655" i="14"/>
  <c r="L687" i="14"/>
  <c r="L719" i="14"/>
  <c r="L751" i="14"/>
  <c r="L802" i="14"/>
  <c r="L822" i="14"/>
  <c r="L854" i="14"/>
  <c r="L870" i="14"/>
  <c r="L922" i="14"/>
  <c r="L938" i="14"/>
  <c r="L935" i="13"/>
  <c r="L43" i="14"/>
  <c r="K48" i="14"/>
  <c r="L48" i="14" s="1"/>
  <c r="L51" i="14"/>
  <c r="K56" i="14"/>
  <c r="L56" i="14" s="1"/>
  <c r="L59" i="14"/>
  <c r="K64" i="14"/>
  <c r="L64" i="14" s="1"/>
  <c r="L67" i="14"/>
  <c r="L85" i="14"/>
  <c r="L101" i="14"/>
  <c r="L117" i="14"/>
  <c r="L133" i="14"/>
  <c r="L149" i="14"/>
  <c r="L165" i="14"/>
  <c r="L181" i="14"/>
  <c r="L197" i="14"/>
  <c r="L631" i="14"/>
  <c r="L663" i="14"/>
  <c r="L695" i="14"/>
  <c r="L727" i="14"/>
  <c r="L759" i="14"/>
  <c r="L773" i="14"/>
  <c r="L790" i="14"/>
  <c r="L806" i="14"/>
  <c r="L830" i="14"/>
  <c r="L858" i="14"/>
  <c r="L874" i="14"/>
  <c r="L926" i="14"/>
  <c r="L942" i="14"/>
  <c r="L635" i="14"/>
  <c r="L667" i="14"/>
  <c r="L699" i="14"/>
  <c r="L763" i="14"/>
  <c r="L943" i="13"/>
  <c r="K46" i="14"/>
  <c r="L46" i="14" s="1"/>
  <c r="L49" i="14"/>
  <c r="K54" i="14"/>
  <c r="L54" i="14" s="1"/>
  <c r="L57" i="14"/>
  <c r="K62" i="14"/>
  <c r="L62" i="14" s="1"/>
  <c r="L65" i="14"/>
  <c r="K70" i="14"/>
  <c r="L70" i="14" s="1"/>
  <c r="L73" i="14"/>
  <c r="L89" i="14"/>
  <c r="L105" i="14"/>
  <c r="L121" i="14"/>
  <c r="L137" i="14"/>
  <c r="L153" i="14"/>
  <c r="L169" i="14"/>
  <c r="L185" i="14"/>
  <c r="L639" i="14"/>
  <c r="L671" i="14"/>
  <c r="L703" i="14"/>
  <c r="L735" i="14"/>
  <c r="L794" i="14"/>
  <c r="L810" i="14"/>
  <c r="L838" i="14"/>
  <c r="L930" i="14"/>
  <c r="L946" i="14"/>
  <c r="K160" i="14"/>
  <c r="L160" i="14" s="1"/>
  <c r="K168" i="14"/>
  <c r="L168" i="14" s="1"/>
  <c r="K176" i="14"/>
  <c r="L176" i="14" s="1"/>
  <c r="K184" i="14"/>
  <c r="L184" i="14" s="1"/>
  <c r="K192" i="14"/>
  <c r="L192" i="14" s="1"/>
  <c r="L72" i="14"/>
  <c r="L76" i="14"/>
  <c r="L80" i="14"/>
  <c r="L84" i="14"/>
  <c r="L88" i="14"/>
  <c r="L92" i="14"/>
  <c r="L96" i="14"/>
  <c r="L100" i="14"/>
  <c r="L104" i="14"/>
  <c r="L108" i="14"/>
  <c r="L112" i="14"/>
  <c r="L116" i="14"/>
  <c r="L120" i="14"/>
  <c r="L124" i="14"/>
  <c r="L128" i="14"/>
  <c r="L132" i="14"/>
  <c r="L136" i="14"/>
  <c r="L140" i="14"/>
  <c r="L144" i="14"/>
  <c r="L148" i="14"/>
  <c r="L152" i="14"/>
  <c r="L156" i="14"/>
  <c r="K162" i="14"/>
  <c r="L162" i="14" s="1"/>
  <c r="K170" i="14"/>
  <c r="L170" i="14" s="1"/>
  <c r="K178" i="14"/>
  <c r="L178" i="14" s="1"/>
  <c r="K186" i="14"/>
  <c r="L186" i="14" s="1"/>
  <c r="K194" i="14"/>
  <c r="L194" i="14" s="1"/>
  <c r="K12" i="14"/>
  <c r="K13" i="14"/>
  <c r="L13" i="14" s="1"/>
  <c r="K14" i="14"/>
  <c r="L14" i="14" s="1"/>
  <c r="K15" i="14"/>
  <c r="L15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L30" i="14" s="1"/>
  <c r="K31" i="14"/>
  <c r="L31" i="14" s="1"/>
  <c r="K32" i="14"/>
  <c r="L32" i="14" s="1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 s="1"/>
  <c r="K39" i="14"/>
  <c r="L39" i="14" s="1"/>
  <c r="K40" i="14"/>
  <c r="L40" i="14" s="1"/>
  <c r="K41" i="14"/>
  <c r="L41" i="14" s="1"/>
  <c r="K42" i="14"/>
  <c r="L42" i="14" s="1"/>
  <c r="K164" i="14"/>
  <c r="L164" i="14" s="1"/>
  <c r="K172" i="14"/>
  <c r="L172" i="14" s="1"/>
  <c r="K180" i="14"/>
  <c r="L180" i="14" s="1"/>
  <c r="K188" i="14"/>
  <c r="L188" i="14" s="1"/>
  <c r="K196" i="14"/>
  <c r="L196" i="14" s="1"/>
  <c r="L74" i="14"/>
  <c r="L78" i="14"/>
  <c r="L82" i="14"/>
  <c r="L86" i="14"/>
  <c r="L90" i="14"/>
  <c r="L94" i="14"/>
  <c r="L98" i="14"/>
  <c r="L102" i="14"/>
  <c r="L106" i="14"/>
  <c r="L110" i="14"/>
  <c r="L114" i="14"/>
  <c r="L118" i="14"/>
  <c r="L122" i="14"/>
  <c r="L126" i="14"/>
  <c r="L130" i="14"/>
  <c r="L134" i="14"/>
  <c r="L138" i="14"/>
  <c r="L142" i="14"/>
  <c r="L146" i="14"/>
  <c r="L150" i="14"/>
  <c r="L154" i="14"/>
  <c r="L158" i="14"/>
  <c r="K166" i="14"/>
  <c r="L166" i="14" s="1"/>
  <c r="K174" i="14"/>
  <c r="L174" i="14" s="1"/>
  <c r="K182" i="14"/>
  <c r="L182" i="14" s="1"/>
  <c r="K190" i="14"/>
  <c r="L190" i="14" s="1"/>
  <c r="K198" i="14"/>
  <c r="L198" i="14" s="1"/>
  <c r="K199" i="14"/>
  <c r="L199" i="14" s="1"/>
  <c r="K201" i="14"/>
  <c r="L201" i="14" s="1"/>
  <c r="K203" i="14"/>
  <c r="L203" i="14" s="1"/>
  <c r="K205" i="14"/>
  <c r="L205" i="14" s="1"/>
  <c r="K207" i="14"/>
  <c r="L207" i="14" s="1"/>
  <c r="K209" i="14"/>
  <c r="L209" i="14" s="1"/>
  <c r="K211" i="14"/>
  <c r="L211" i="14" s="1"/>
  <c r="K213" i="14"/>
  <c r="L213" i="14" s="1"/>
  <c r="K215" i="14"/>
  <c r="L215" i="14" s="1"/>
  <c r="K217" i="14"/>
  <c r="L217" i="14" s="1"/>
  <c r="K219" i="14"/>
  <c r="L219" i="14" s="1"/>
  <c r="K221" i="14"/>
  <c r="L221" i="14" s="1"/>
  <c r="K223" i="14"/>
  <c r="L223" i="14" s="1"/>
  <c r="K225" i="14"/>
  <c r="L225" i="14" s="1"/>
  <c r="K227" i="14"/>
  <c r="L227" i="14" s="1"/>
  <c r="K229" i="14"/>
  <c r="L229" i="14" s="1"/>
  <c r="K231" i="14"/>
  <c r="L231" i="14" s="1"/>
  <c r="K233" i="14"/>
  <c r="L233" i="14" s="1"/>
  <c r="K235" i="14"/>
  <c r="L235" i="14" s="1"/>
  <c r="K237" i="14"/>
  <c r="L237" i="14" s="1"/>
  <c r="K239" i="14"/>
  <c r="L239" i="14" s="1"/>
  <c r="K241" i="14"/>
  <c r="L241" i="14" s="1"/>
  <c r="K243" i="14"/>
  <c r="L243" i="14" s="1"/>
  <c r="K245" i="14"/>
  <c r="L245" i="14" s="1"/>
  <c r="K247" i="14"/>
  <c r="L247" i="14" s="1"/>
  <c r="K249" i="14"/>
  <c r="L249" i="14" s="1"/>
  <c r="K251" i="14"/>
  <c r="L251" i="14" s="1"/>
  <c r="K253" i="14"/>
  <c r="L253" i="14" s="1"/>
  <c r="K255" i="14"/>
  <c r="L255" i="14" s="1"/>
  <c r="K257" i="14"/>
  <c r="L257" i="14" s="1"/>
  <c r="K259" i="14"/>
  <c r="L259" i="14" s="1"/>
  <c r="K261" i="14"/>
  <c r="L261" i="14" s="1"/>
  <c r="K263" i="14"/>
  <c r="L263" i="14" s="1"/>
  <c r="K265" i="14"/>
  <c r="L265" i="14" s="1"/>
  <c r="K267" i="14"/>
  <c r="L267" i="14" s="1"/>
  <c r="K269" i="14"/>
  <c r="L269" i="14" s="1"/>
  <c r="K271" i="14"/>
  <c r="L271" i="14" s="1"/>
  <c r="K273" i="14"/>
  <c r="L273" i="14" s="1"/>
  <c r="K275" i="14"/>
  <c r="L275" i="14" s="1"/>
  <c r="K277" i="14"/>
  <c r="L277" i="14" s="1"/>
  <c r="K279" i="14"/>
  <c r="L279" i="14" s="1"/>
  <c r="K281" i="14"/>
  <c r="L281" i="14" s="1"/>
  <c r="K283" i="14"/>
  <c r="L283" i="14" s="1"/>
  <c r="K285" i="14"/>
  <c r="L285" i="14" s="1"/>
  <c r="K287" i="14"/>
  <c r="L287" i="14" s="1"/>
  <c r="K289" i="14"/>
  <c r="L289" i="14" s="1"/>
  <c r="K291" i="14"/>
  <c r="L291" i="14" s="1"/>
  <c r="K293" i="14"/>
  <c r="L293" i="14" s="1"/>
  <c r="K295" i="14"/>
  <c r="L295" i="14" s="1"/>
  <c r="K297" i="14"/>
  <c r="L297" i="14" s="1"/>
  <c r="K299" i="14"/>
  <c r="L299" i="14" s="1"/>
  <c r="K301" i="14"/>
  <c r="L301" i="14" s="1"/>
  <c r="K303" i="14"/>
  <c r="L303" i="14" s="1"/>
  <c r="K305" i="14"/>
  <c r="L305" i="14" s="1"/>
  <c r="K307" i="14"/>
  <c r="L307" i="14" s="1"/>
  <c r="K309" i="14"/>
  <c r="L309" i="14" s="1"/>
  <c r="K311" i="14"/>
  <c r="L311" i="14" s="1"/>
  <c r="K313" i="14"/>
  <c r="L313" i="14" s="1"/>
  <c r="K315" i="14"/>
  <c r="L315" i="14" s="1"/>
  <c r="K317" i="14"/>
  <c r="L317" i="14" s="1"/>
  <c r="K319" i="14"/>
  <c r="L319" i="14" s="1"/>
  <c r="K321" i="14"/>
  <c r="L321" i="14" s="1"/>
  <c r="K323" i="14"/>
  <c r="L323" i="14" s="1"/>
  <c r="K325" i="14"/>
  <c r="L325" i="14" s="1"/>
  <c r="K327" i="14"/>
  <c r="L327" i="14" s="1"/>
  <c r="K329" i="14"/>
  <c r="L329" i="14" s="1"/>
  <c r="K331" i="14"/>
  <c r="L331" i="14" s="1"/>
  <c r="K333" i="14"/>
  <c r="L333" i="14" s="1"/>
  <c r="K335" i="14"/>
  <c r="L335" i="14" s="1"/>
  <c r="K337" i="14"/>
  <c r="L337" i="14" s="1"/>
  <c r="K339" i="14"/>
  <c r="L339" i="14" s="1"/>
  <c r="K341" i="14"/>
  <c r="L341" i="14" s="1"/>
  <c r="K343" i="14"/>
  <c r="L343" i="14" s="1"/>
  <c r="K345" i="14"/>
  <c r="L345" i="14" s="1"/>
  <c r="K347" i="14"/>
  <c r="L347" i="14" s="1"/>
  <c r="K349" i="14"/>
  <c r="L349" i="14" s="1"/>
  <c r="K351" i="14"/>
  <c r="L351" i="14" s="1"/>
  <c r="K353" i="14"/>
  <c r="L353" i="14" s="1"/>
  <c r="K355" i="14"/>
  <c r="L355" i="14" s="1"/>
  <c r="K357" i="14"/>
  <c r="L357" i="14" s="1"/>
  <c r="K359" i="14"/>
  <c r="L359" i="14" s="1"/>
  <c r="K361" i="14"/>
  <c r="L361" i="14" s="1"/>
  <c r="K363" i="14"/>
  <c r="L363" i="14" s="1"/>
  <c r="K365" i="14"/>
  <c r="L365" i="14" s="1"/>
  <c r="K367" i="14"/>
  <c r="L367" i="14" s="1"/>
  <c r="K369" i="14"/>
  <c r="L369" i="14" s="1"/>
  <c r="K371" i="14"/>
  <c r="L371" i="14" s="1"/>
  <c r="K373" i="14"/>
  <c r="L373" i="14" s="1"/>
  <c r="K375" i="14"/>
  <c r="L375" i="14" s="1"/>
  <c r="K377" i="14"/>
  <c r="L377" i="14" s="1"/>
  <c r="K379" i="14"/>
  <c r="L379" i="14" s="1"/>
  <c r="K381" i="14"/>
  <c r="L381" i="14" s="1"/>
  <c r="K383" i="14"/>
  <c r="L383" i="14" s="1"/>
  <c r="K385" i="14"/>
  <c r="L385" i="14" s="1"/>
  <c r="K387" i="14"/>
  <c r="L387" i="14" s="1"/>
  <c r="K389" i="14"/>
  <c r="L389" i="14" s="1"/>
  <c r="K391" i="14"/>
  <c r="L391" i="14" s="1"/>
  <c r="K393" i="14"/>
  <c r="L393" i="14" s="1"/>
  <c r="K395" i="14"/>
  <c r="L395" i="14" s="1"/>
  <c r="K397" i="14"/>
  <c r="L397" i="14" s="1"/>
  <c r="K399" i="14"/>
  <c r="L399" i="14" s="1"/>
  <c r="K401" i="14"/>
  <c r="L401" i="14" s="1"/>
  <c r="K403" i="14"/>
  <c r="L403" i="14" s="1"/>
  <c r="K405" i="14"/>
  <c r="L405" i="14" s="1"/>
  <c r="K407" i="14"/>
  <c r="L407" i="14" s="1"/>
  <c r="K409" i="14"/>
  <c r="L409" i="14" s="1"/>
  <c r="K411" i="14"/>
  <c r="L411" i="14" s="1"/>
  <c r="K413" i="14"/>
  <c r="L413" i="14" s="1"/>
  <c r="K415" i="14"/>
  <c r="L415" i="14" s="1"/>
  <c r="K417" i="14"/>
  <c r="L417" i="14" s="1"/>
  <c r="K419" i="14"/>
  <c r="L419" i="14" s="1"/>
  <c r="K421" i="14"/>
  <c r="L421" i="14" s="1"/>
  <c r="K423" i="14"/>
  <c r="L423" i="14" s="1"/>
  <c r="K425" i="14"/>
  <c r="L425" i="14" s="1"/>
  <c r="K427" i="14"/>
  <c r="L427" i="14" s="1"/>
  <c r="K429" i="14"/>
  <c r="L429" i="14" s="1"/>
  <c r="K500" i="14"/>
  <c r="L500" i="14" s="1"/>
  <c r="K200" i="14"/>
  <c r="L200" i="14" s="1"/>
  <c r="K202" i="14"/>
  <c r="L202" i="14" s="1"/>
  <c r="K204" i="14"/>
  <c r="L204" i="14" s="1"/>
  <c r="K206" i="14"/>
  <c r="L206" i="14" s="1"/>
  <c r="K208" i="14"/>
  <c r="L208" i="14" s="1"/>
  <c r="K210" i="14"/>
  <c r="L210" i="14" s="1"/>
  <c r="K212" i="14"/>
  <c r="L212" i="14" s="1"/>
  <c r="K214" i="14"/>
  <c r="L214" i="14" s="1"/>
  <c r="K216" i="14"/>
  <c r="L216" i="14" s="1"/>
  <c r="K218" i="14"/>
  <c r="L218" i="14" s="1"/>
  <c r="K220" i="14"/>
  <c r="L220" i="14" s="1"/>
  <c r="K222" i="14"/>
  <c r="L222" i="14" s="1"/>
  <c r="K224" i="14"/>
  <c r="L224" i="14" s="1"/>
  <c r="K226" i="14"/>
  <c r="L226" i="14" s="1"/>
  <c r="K228" i="14"/>
  <c r="L228" i="14" s="1"/>
  <c r="K230" i="14"/>
  <c r="L230" i="14" s="1"/>
  <c r="K232" i="14"/>
  <c r="L232" i="14" s="1"/>
  <c r="K234" i="14"/>
  <c r="L234" i="14" s="1"/>
  <c r="K236" i="14"/>
  <c r="L236" i="14" s="1"/>
  <c r="K238" i="14"/>
  <c r="L238" i="14" s="1"/>
  <c r="K240" i="14"/>
  <c r="L240" i="14" s="1"/>
  <c r="K242" i="14"/>
  <c r="L242" i="14" s="1"/>
  <c r="K244" i="14"/>
  <c r="L244" i="14" s="1"/>
  <c r="K246" i="14"/>
  <c r="L246" i="14" s="1"/>
  <c r="K248" i="14"/>
  <c r="L248" i="14" s="1"/>
  <c r="K250" i="14"/>
  <c r="L250" i="14" s="1"/>
  <c r="K252" i="14"/>
  <c r="L252" i="14" s="1"/>
  <c r="K254" i="14"/>
  <c r="L254" i="14" s="1"/>
  <c r="K256" i="14"/>
  <c r="L256" i="14" s="1"/>
  <c r="K258" i="14"/>
  <c r="L258" i="14" s="1"/>
  <c r="K260" i="14"/>
  <c r="L260" i="14" s="1"/>
  <c r="K262" i="14"/>
  <c r="L262" i="14" s="1"/>
  <c r="K264" i="14"/>
  <c r="L264" i="14" s="1"/>
  <c r="K266" i="14"/>
  <c r="L266" i="14" s="1"/>
  <c r="K268" i="14"/>
  <c r="L268" i="14" s="1"/>
  <c r="K270" i="14"/>
  <c r="L270" i="14" s="1"/>
  <c r="K272" i="14"/>
  <c r="L272" i="14" s="1"/>
  <c r="K274" i="14"/>
  <c r="L274" i="14" s="1"/>
  <c r="K276" i="14"/>
  <c r="L276" i="14" s="1"/>
  <c r="K278" i="14"/>
  <c r="L278" i="14" s="1"/>
  <c r="K280" i="14"/>
  <c r="L280" i="14" s="1"/>
  <c r="K282" i="14"/>
  <c r="L282" i="14" s="1"/>
  <c r="K284" i="14"/>
  <c r="L284" i="14" s="1"/>
  <c r="K286" i="14"/>
  <c r="L286" i="14" s="1"/>
  <c r="K288" i="14"/>
  <c r="L288" i="14" s="1"/>
  <c r="K290" i="14"/>
  <c r="L290" i="14" s="1"/>
  <c r="K292" i="14"/>
  <c r="L292" i="14" s="1"/>
  <c r="K294" i="14"/>
  <c r="L294" i="14" s="1"/>
  <c r="K296" i="14"/>
  <c r="L296" i="14" s="1"/>
  <c r="K298" i="14"/>
  <c r="L298" i="14" s="1"/>
  <c r="K300" i="14"/>
  <c r="L300" i="14" s="1"/>
  <c r="K302" i="14"/>
  <c r="L302" i="14" s="1"/>
  <c r="K304" i="14"/>
  <c r="L304" i="14" s="1"/>
  <c r="K306" i="14"/>
  <c r="L306" i="14" s="1"/>
  <c r="K308" i="14"/>
  <c r="L308" i="14" s="1"/>
  <c r="K310" i="14"/>
  <c r="L310" i="14" s="1"/>
  <c r="K312" i="14"/>
  <c r="L312" i="14" s="1"/>
  <c r="K314" i="14"/>
  <c r="L314" i="14" s="1"/>
  <c r="K316" i="14"/>
  <c r="L316" i="14" s="1"/>
  <c r="K318" i="14"/>
  <c r="L318" i="14" s="1"/>
  <c r="K320" i="14"/>
  <c r="L320" i="14" s="1"/>
  <c r="K322" i="14"/>
  <c r="L322" i="14" s="1"/>
  <c r="K324" i="14"/>
  <c r="L324" i="14" s="1"/>
  <c r="K326" i="14"/>
  <c r="L326" i="14" s="1"/>
  <c r="K328" i="14"/>
  <c r="L328" i="14" s="1"/>
  <c r="K330" i="14"/>
  <c r="L330" i="14" s="1"/>
  <c r="K332" i="14"/>
  <c r="L332" i="14" s="1"/>
  <c r="K334" i="14"/>
  <c r="L334" i="14" s="1"/>
  <c r="K336" i="14"/>
  <c r="L336" i="14" s="1"/>
  <c r="K338" i="14"/>
  <c r="L338" i="14" s="1"/>
  <c r="K340" i="14"/>
  <c r="L340" i="14" s="1"/>
  <c r="K342" i="14"/>
  <c r="L342" i="14" s="1"/>
  <c r="K344" i="14"/>
  <c r="L344" i="14" s="1"/>
  <c r="K346" i="14"/>
  <c r="L346" i="14" s="1"/>
  <c r="K348" i="14"/>
  <c r="L348" i="14" s="1"/>
  <c r="K350" i="14"/>
  <c r="L350" i="14" s="1"/>
  <c r="K352" i="14"/>
  <c r="L352" i="14" s="1"/>
  <c r="K354" i="14"/>
  <c r="L354" i="14" s="1"/>
  <c r="K356" i="14"/>
  <c r="L356" i="14" s="1"/>
  <c r="K358" i="14"/>
  <c r="L358" i="14" s="1"/>
  <c r="K360" i="14"/>
  <c r="L360" i="14" s="1"/>
  <c r="K362" i="14"/>
  <c r="L362" i="14" s="1"/>
  <c r="K364" i="14"/>
  <c r="L364" i="14" s="1"/>
  <c r="K366" i="14"/>
  <c r="L366" i="14" s="1"/>
  <c r="K368" i="14"/>
  <c r="L368" i="14" s="1"/>
  <c r="K370" i="14"/>
  <c r="L370" i="14" s="1"/>
  <c r="K372" i="14"/>
  <c r="L372" i="14" s="1"/>
  <c r="K374" i="14"/>
  <c r="L374" i="14" s="1"/>
  <c r="K376" i="14"/>
  <c r="L376" i="14" s="1"/>
  <c r="K378" i="14"/>
  <c r="L378" i="14" s="1"/>
  <c r="K380" i="14"/>
  <c r="L380" i="14" s="1"/>
  <c r="K382" i="14"/>
  <c r="L382" i="14" s="1"/>
  <c r="K384" i="14"/>
  <c r="L384" i="14" s="1"/>
  <c r="K386" i="14"/>
  <c r="L386" i="14" s="1"/>
  <c r="K388" i="14"/>
  <c r="L388" i="14" s="1"/>
  <c r="K390" i="14"/>
  <c r="L390" i="14" s="1"/>
  <c r="K392" i="14"/>
  <c r="L392" i="14" s="1"/>
  <c r="K394" i="14"/>
  <c r="L394" i="14" s="1"/>
  <c r="K396" i="14"/>
  <c r="L396" i="14" s="1"/>
  <c r="K398" i="14"/>
  <c r="L398" i="14" s="1"/>
  <c r="K400" i="14"/>
  <c r="L400" i="14" s="1"/>
  <c r="K402" i="14"/>
  <c r="L402" i="14" s="1"/>
  <c r="K404" i="14"/>
  <c r="L404" i="14" s="1"/>
  <c r="K406" i="14"/>
  <c r="L406" i="14" s="1"/>
  <c r="K408" i="14"/>
  <c r="L408" i="14" s="1"/>
  <c r="K410" i="14"/>
  <c r="L410" i="14" s="1"/>
  <c r="K412" i="14"/>
  <c r="L412" i="14" s="1"/>
  <c r="K414" i="14"/>
  <c r="L414" i="14" s="1"/>
  <c r="K416" i="14"/>
  <c r="L416" i="14" s="1"/>
  <c r="K418" i="14"/>
  <c r="L418" i="14" s="1"/>
  <c r="K420" i="14"/>
  <c r="L420" i="14" s="1"/>
  <c r="K422" i="14"/>
  <c r="L422" i="14" s="1"/>
  <c r="K424" i="14"/>
  <c r="L424" i="14" s="1"/>
  <c r="K426" i="14"/>
  <c r="L426" i="14" s="1"/>
  <c r="K428" i="14"/>
  <c r="L428" i="14" s="1"/>
  <c r="K496" i="14"/>
  <c r="L496" i="14" s="1"/>
  <c r="K638" i="14"/>
  <c r="L638" i="14" s="1"/>
  <c r="K654" i="14"/>
  <c r="L654" i="14" s="1"/>
  <c r="K670" i="14"/>
  <c r="L670" i="14" s="1"/>
  <c r="K686" i="14"/>
  <c r="L686" i="14" s="1"/>
  <c r="K702" i="14"/>
  <c r="L702" i="14" s="1"/>
  <c r="K718" i="14"/>
  <c r="L718" i="14" s="1"/>
  <c r="K734" i="14"/>
  <c r="L734" i="14" s="1"/>
  <c r="K750" i="14"/>
  <c r="L750" i="14" s="1"/>
  <c r="K801" i="14"/>
  <c r="L801" i="14" s="1"/>
  <c r="K809" i="14"/>
  <c r="L809" i="14" s="1"/>
  <c r="K821" i="14"/>
  <c r="L821" i="14" s="1"/>
  <c r="K837" i="14"/>
  <c r="L837" i="14" s="1"/>
  <c r="K853" i="14"/>
  <c r="L853" i="14" s="1"/>
  <c r="K861" i="14"/>
  <c r="L861" i="14" s="1"/>
  <c r="K869" i="14"/>
  <c r="L869" i="14" s="1"/>
  <c r="K882" i="14"/>
  <c r="L882" i="14" s="1"/>
  <c r="K884" i="14"/>
  <c r="L884" i="14" s="1"/>
  <c r="K886" i="14"/>
  <c r="L886" i="14" s="1"/>
  <c r="K888" i="14"/>
  <c r="L888" i="14" s="1"/>
  <c r="K890" i="14"/>
  <c r="L890" i="14" s="1"/>
  <c r="K892" i="14"/>
  <c r="L892" i="14" s="1"/>
  <c r="K894" i="14"/>
  <c r="L894" i="14" s="1"/>
  <c r="K896" i="14"/>
  <c r="L896" i="14" s="1"/>
  <c r="K898" i="14"/>
  <c r="L898" i="14" s="1"/>
  <c r="K900" i="14"/>
  <c r="L900" i="14" s="1"/>
  <c r="K902" i="14"/>
  <c r="L902" i="14" s="1"/>
  <c r="K904" i="14"/>
  <c r="L904" i="14" s="1"/>
  <c r="K906" i="14"/>
  <c r="L906" i="14" s="1"/>
  <c r="K908" i="14"/>
  <c r="L908" i="14" s="1"/>
  <c r="K910" i="14"/>
  <c r="L910" i="14" s="1"/>
  <c r="K912" i="14"/>
  <c r="L912" i="14" s="1"/>
  <c r="K914" i="14"/>
  <c r="L914" i="14" s="1"/>
  <c r="K916" i="14"/>
  <c r="L916" i="14" s="1"/>
  <c r="K921" i="14"/>
  <c r="L921" i="14" s="1"/>
  <c r="K929" i="14"/>
  <c r="L929" i="14" s="1"/>
  <c r="K937" i="14"/>
  <c r="L937" i="14" s="1"/>
  <c r="K945" i="14"/>
  <c r="L945" i="14" s="1"/>
  <c r="K502" i="14"/>
  <c r="L502" i="14" s="1"/>
  <c r="K504" i="14"/>
  <c r="L504" i="14" s="1"/>
  <c r="K506" i="14"/>
  <c r="L506" i="14" s="1"/>
  <c r="K508" i="14"/>
  <c r="L508" i="14" s="1"/>
  <c r="K510" i="14"/>
  <c r="L510" i="14" s="1"/>
  <c r="K512" i="14"/>
  <c r="L512" i="14" s="1"/>
  <c r="K514" i="14"/>
  <c r="L514" i="14" s="1"/>
  <c r="K516" i="14"/>
  <c r="L516" i="14" s="1"/>
  <c r="K518" i="14"/>
  <c r="L518" i="14" s="1"/>
  <c r="K520" i="14"/>
  <c r="L520" i="14" s="1"/>
  <c r="K522" i="14"/>
  <c r="L522" i="14" s="1"/>
  <c r="K524" i="14"/>
  <c r="L524" i="14" s="1"/>
  <c r="K526" i="14"/>
  <c r="L526" i="14" s="1"/>
  <c r="K528" i="14"/>
  <c r="L528" i="14" s="1"/>
  <c r="K530" i="14"/>
  <c r="L530" i="14" s="1"/>
  <c r="K532" i="14"/>
  <c r="L532" i="14" s="1"/>
  <c r="K534" i="14"/>
  <c r="L534" i="14" s="1"/>
  <c r="K536" i="14"/>
  <c r="L536" i="14" s="1"/>
  <c r="K538" i="14"/>
  <c r="L538" i="14" s="1"/>
  <c r="K540" i="14"/>
  <c r="L540" i="14" s="1"/>
  <c r="K542" i="14"/>
  <c r="L542" i="14" s="1"/>
  <c r="K544" i="14"/>
  <c r="L544" i="14" s="1"/>
  <c r="K546" i="14"/>
  <c r="L546" i="14" s="1"/>
  <c r="K548" i="14"/>
  <c r="L548" i="14" s="1"/>
  <c r="K550" i="14"/>
  <c r="L550" i="14" s="1"/>
  <c r="K552" i="14"/>
  <c r="L552" i="14" s="1"/>
  <c r="K554" i="14"/>
  <c r="L554" i="14" s="1"/>
  <c r="K556" i="14"/>
  <c r="L556" i="14" s="1"/>
  <c r="K558" i="14"/>
  <c r="L558" i="14" s="1"/>
  <c r="K560" i="14"/>
  <c r="L560" i="14" s="1"/>
  <c r="K562" i="14"/>
  <c r="L562" i="14" s="1"/>
  <c r="K564" i="14"/>
  <c r="L564" i="14" s="1"/>
  <c r="K566" i="14"/>
  <c r="L566" i="14" s="1"/>
  <c r="K568" i="14"/>
  <c r="L568" i="14" s="1"/>
  <c r="K570" i="14"/>
  <c r="L570" i="14" s="1"/>
  <c r="K572" i="14"/>
  <c r="L572" i="14" s="1"/>
  <c r="K574" i="14"/>
  <c r="L574" i="14" s="1"/>
  <c r="K576" i="14"/>
  <c r="L576" i="14" s="1"/>
  <c r="K578" i="14"/>
  <c r="L578" i="14" s="1"/>
  <c r="K580" i="14"/>
  <c r="L580" i="14" s="1"/>
  <c r="K582" i="14"/>
  <c r="L582" i="14" s="1"/>
  <c r="K584" i="14"/>
  <c r="L584" i="14" s="1"/>
  <c r="K586" i="14"/>
  <c r="L586" i="14" s="1"/>
  <c r="K588" i="14"/>
  <c r="L588" i="14" s="1"/>
  <c r="K590" i="14"/>
  <c r="L590" i="14" s="1"/>
  <c r="K592" i="14"/>
  <c r="L592" i="14" s="1"/>
  <c r="K594" i="14"/>
  <c r="L594" i="14" s="1"/>
  <c r="K596" i="14"/>
  <c r="L596" i="14" s="1"/>
  <c r="K598" i="14"/>
  <c r="L598" i="14" s="1"/>
  <c r="K600" i="14"/>
  <c r="L600" i="14" s="1"/>
  <c r="K602" i="14"/>
  <c r="L602" i="14" s="1"/>
  <c r="K604" i="14"/>
  <c r="L604" i="14" s="1"/>
  <c r="K606" i="14"/>
  <c r="L606" i="14" s="1"/>
  <c r="K608" i="14"/>
  <c r="L608" i="14" s="1"/>
  <c r="K610" i="14"/>
  <c r="L610" i="14" s="1"/>
  <c r="K612" i="14"/>
  <c r="L612" i="14" s="1"/>
  <c r="K614" i="14"/>
  <c r="L614" i="14" s="1"/>
  <c r="K616" i="14"/>
  <c r="L616" i="14" s="1"/>
  <c r="K618" i="14"/>
  <c r="L618" i="14" s="1"/>
  <c r="K620" i="14"/>
  <c r="L620" i="14" s="1"/>
  <c r="K622" i="14"/>
  <c r="L622" i="14" s="1"/>
  <c r="K624" i="14"/>
  <c r="L624" i="14" s="1"/>
  <c r="K626" i="14"/>
  <c r="L626" i="14" s="1"/>
  <c r="K642" i="14"/>
  <c r="L642" i="14" s="1"/>
  <c r="K658" i="14"/>
  <c r="L658" i="14" s="1"/>
  <c r="K674" i="14"/>
  <c r="L674" i="14" s="1"/>
  <c r="K690" i="14"/>
  <c r="L690" i="14" s="1"/>
  <c r="K706" i="14"/>
  <c r="L706" i="14" s="1"/>
  <c r="K722" i="14"/>
  <c r="L722" i="14" s="1"/>
  <c r="K738" i="14"/>
  <c r="L738" i="14" s="1"/>
  <c r="K754" i="14"/>
  <c r="L754" i="14" s="1"/>
  <c r="K430" i="14"/>
  <c r="L430" i="14" s="1"/>
  <c r="K431" i="14"/>
  <c r="L431" i="14" s="1"/>
  <c r="K432" i="14"/>
  <c r="L432" i="14" s="1"/>
  <c r="K433" i="14"/>
  <c r="L433" i="14" s="1"/>
  <c r="K434" i="14"/>
  <c r="L434" i="14" s="1"/>
  <c r="K435" i="14"/>
  <c r="L435" i="14" s="1"/>
  <c r="K436" i="14"/>
  <c r="L436" i="14" s="1"/>
  <c r="K437" i="14"/>
  <c r="L437" i="14" s="1"/>
  <c r="K438" i="14"/>
  <c r="L438" i="14" s="1"/>
  <c r="K439" i="14"/>
  <c r="L439" i="14" s="1"/>
  <c r="K440" i="14"/>
  <c r="L440" i="14" s="1"/>
  <c r="K441" i="14"/>
  <c r="L441" i="14" s="1"/>
  <c r="K442" i="14"/>
  <c r="L442" i="14" s="1"/>
  <c r="K443" i="14"/>
  <c r="L443" i="14" s="1"/>
  <c r="K444" i="14"/>
  <c r="L444" i="14" s="1"/>
  <c r="K445" i="14"/>
  <c r="L445" i="14" s="1"/>
  <c r="K446" i="14"/>
  <c r="L446" i="14" s="1"/>
  <c r="K447" i="14"/>
  <c r="L447" i="14" s="1"/>
  <c r="K448" i="14"/>
  <c r="L448" i="14" s="1"/>
  <c r="K449" i="14"/>
  <c r="L449" i="14" s="1"/>
  <c r="K450" i="14"/>
  <c r="L450" i="14" s="1"/>
  <c r="K451" i="14"/>
  <c r="L451" i="14" s="1"/>
  <c r="K452" i="14"/>
  <c r="L452" i="14" s="1"/>
  <c r="K453" i="14"/>
  <c r="L453" i="14" s="1"/>
  <c r="K454" i="14"/>
  <c r="L454" i="14" s="1"/>
  <c r="K455" i="14"/>
  <c r="L455" i="14" s="1"/>
  <c r="K456" i="14"/>
  <c r="L456" i="14" s="1"/>
  <c r="K457" i="14"/>
  <c r="L457" i="14" s="1"/>
  <c r="K458" i="14"/>
  <c r="L458" i="14" s="1"/>
  <c r="K459" i="14"/>
  <c r="L459" i="14" s="1"/>
  <c r="K460" i="14"/>
  <c r="L460" i="14" s="1"/>
  <c r="K461" i="14"/>
  <c r="L461" i="14" s="1"/>
  <c r="K462" i="14"/>
  <c r="L462" i="14" s="1"/>
  <c r="K463" i="14"/>
  <c r="L463" i="14" s="1"/>
  <c r="K464" i="14"/>
  <c r="L464" i="14" s="1"/>
  <c r="K465" i="14"/>
  <c r="L465" i="14" s="1"/>
  <c r="K466" i="14"/>
  <c r="L466" i="14" s="1"/>
  <c r="K467" i="14"/>
  <c r="L467" i="14" s="1"/>
  <c r="K468" i="14"/>
  <c r="L468" i="14" s="1"/>
  <c r="K469" i="14"/>
  <c r="L469" i="14" s="1"/>
  <c r="K470" i="14"/>
  <c r="L470" i="14" s="1"/>
  <c r="K471" i="14"/>
  <c r="L471" i="14" s="1"/>
  <c r="K472" i="14"/>
  <c r="L472" i="14" s="1"/>
  <c r="K473" i="14"/>
  <c r="L473" i="14" s="1"/>
  <c r="K474" i="14"/>
  <c r="L474" i="14" s="1"/>
  <c r="K475" i="14"/>
  <c r="L475" i="14" s="1"/>
  <c r="K476" i="14"/>
  <c r="L476" i="14" s="1"/>
  <c r="K477" i="14"/>
  <c r="L477" i="14" s="1"/>
  <c r="K478" i="14"/>
  <c r="L478" i="14" s="1"/>
  <c r="K479" i="14"/>
  <c r="L479" i="14" s="1"/>
  <c r="K480" i="14"/>
  <c r="L480" i="14" s="1"/>
  <c r="K481" i="14"/>
  <c r="L481" i="14" s="1"/>
  <c r="K482" i="14"/>
  <c r="L482" i="14" s="1"/>
  <c r="K483" i="14"/>
  <c r="L483" i="14" s="1"/>
  <c r="K484" i="14"/>
  <c r="L484" i="14" s="1"/>
  <c r="K485" i="14"/>
  <c r="L485" i="14" s="1"/>
  <c r="K486" i="14"/>
  <c r="L486" i="14" s="1"/>
  <c r="K487" i="14"/>
  <c r="L487" i="14" s="1"/>
  <c r="K488" i="14"/>
  <c r="L488" i="14" s="1"/>
  <c r="K489" i="14"/>
  <c r="L489" i="14" s="1"/>
  <c r="K490" i="14"/>
  <c r="L490" i="14" s="1"/>
  <c r="K491" i="14"/>
  <c r="L491" i="14" s="1"/>
  <c r="K492" i="14"/>
  <c r="L492" i="14" s="1"/>
  <c r="K493" i="14"/>
  <c r="L493" i="14" s="1"/>
  <c r="K494" i="14"/>
  <c r="L494" i="14" s="1"/>
  <c r="K495" i="14"/>
  <c r="L495" i="14" s="1"/>
  <c r="L498" i="14"/>
  <c r="K499" i="14"/>
  <c r="L499" i="14" s="1"/>
  <c r="K630" i="14"/>
  <c r="L630" i="14" s="1"/>
  <c r="K646" i="14"/>
  <c r="L646" i="14" s="1"/>
  <c r="K662" i="14"/>
  <c r="L662" i="14" s="1"/>
  <c r="K678" i="14"/>
  <c r="L678" i="14" s="1"/>
  <c r="K694" i="14"/>
  <c r="L694" i="14" s="1"/>
  <c r="K710" i="14"/>
  <c r="L710" i="14" s="1"/>
  <c r="K726" i="14"/>
  <c r="L726" i="14" s="1"/>
  <c r="K742" i="14"/>
  <c r="L742" i="14" s="1"/>
  <c r="K758" i="14"/>
  <c r="L758" i="14" s="1"/>
  <c r="L497" i="14"/>
  <c r="K501" i="14"/>
  <c r="L501" i="14" s="1"/>
  <c r="K503" i="14"/>
  <c r="L503" i="14" s="1"/>
  <c r="K505" i="14"/>
  <c r="L505" i="14" s="1"/>
  <c r="K507" i="14"/>
  <c r="L507" i="14" s="1"/>
  <c r="K509" i="14"/>
  <c r="L509" i="14" s="1"/>
  <c r="K511" i="14"/>
  <c r="L511" i="14" s="1"/>
  <c r="K513" i="14"/>
  <c r="L513" i="14" s="1"/>
  <c r="K515" i="14"/>
  <c r="L515" i="14" s="1"/>
  <c r="K517" i="14"/>
  <c r="L517" i="14" s="1"/>
  <c r="K519" i="14"/>
  <c r="L519" i="14" s="1"/>
  <c r="K521" i="14"/>
  <c r="L521" i="14" s="1"/>
  <c r="K523" i="14"/>
  <c r="L523" i="14" s="1"/>
  <c r="K525" i="14"/>
  <c r="L525" i="14" s="1"/>
  <c r="K527" i="14"/>
  <c r="L527" i="14" s="1"/>
  <c r="K529" i="14"/>
  <c r="L529" i="14" s="1"/>
  <c r="K531" i="14"/>
  <c r="L531" i="14" s="1"/>
  <c r="K533" i="14"/>
  <c r="L533" i="14" s="1"/>
  <c r="K535" i="14"/>
  <c r="L535" i="14" s="1"/>
  <c r="K537" i="14"/>
  <c r="L537" i="14" s="1"/>
  <c r="K539" i="14"/>
  <c r="L539" i="14" s="1"/>
  <c r="K541" i="14"/>
  <c r="L541" i="14" s="1"/>
  <c r="K543" i="14"/>
  <c r="L543" i="14" s="1"/>
  <c r="K545" i="14"/>
  <c r="L545" i="14" s="1"/>
  <c r="K547" i="14"/>
  <c r="L547" i="14" s="1"/>
  <c r="K549" i="14"/>
  <c r="L549" i="14" s="1"/>
  <c r="K551" i="14"/>
  <c r="L551" i="14" s="1"/>
  <c r="K553" i="14"/>
  <c r="L553" i="14" s="1"/>
  <c r="K555" i="14"/>
  <c r="L555" i="14" s="1"/>
  <c r="K557" i="14"/>
  <c r="L557" i="14" s="1"/>
  <c r="K559" i="14"/>
  <c r="L559" i="14" s="1"/>
  <c r="K561" i="14"/>
  <c r="L561" i="14" s="1"/>
  <c r="K563" i="14"/>
  <c r="L563" i="14" s="1"/>
  <c r="K565" i="14"/>
  <c r="L565" i="14" s="1"/>
  <c r="K567" i="14"/>
  <c r="L567" i="14" s="1"/>
  <c r="K569" i="14"/>
  <c r="L569" i="14" s="1"/>
  <c r="K571" i="14"/>
  <c r="L571" i="14" s="1"/>
  <c r="K573" i="14"/>
  <c r="L573" i="14" s="1"/>
  <c r="K575" i="14"/>
  <c r="L575" i="14" s="1"/>
  <c r="K577" i="14"/>
  <c r="L577" i="14" s="1"/>
  <c r="K579" i="14"/>
  <c r="L579" i="14" s="1"/>
  <c r="K581" i="14"/>
  <c r="L581" i="14" s="1"/>
  <c r="K583" i="14"/>
  <c r="L583" i="14" s="1"/>
  <c r="K585" i="14"/>
  <c r="L585" i="14" s="1"/>
  <c r="K587" i="14"/>
  <c r="L587" i="14" s="1"/>
  <c r="K589" i="14"/>
  <c r="L589" i="14" s="1"/>
  <c r="K591" i="14"/>
  <c r="L591" i="14" s="1"/>
  <c r="K593" i="14"/>
  <c r="L593" i="14" s="1"/>
  <c r="K595" i="14"/>
  <c r="L595" i="14" s="1"/>
  <c r="K597" i="14"/>
  <c r="L597" i="14" s="1"/>
  <c r="K599" i="14"/>
  <c r="L599" i="14" s="1"/>
  <c r="K601" i="14"/>
  <c r="L601" i="14" s="1"/>
  <c r="K603" i="14"/>
  <c r="L603" i="14" s="1"/>
  <c r="K605" i="14"/>
  <c r="L605" i="14" s="1"/>
  <c r="K607" i="14"/>
  <c r="L607" i="14" s="1"/>
  <c r="K609" i="14"/>
  <c r="L609" i="14" s="1"/>
  <c r="K611" i="14"/>
  <c r="L611" i="14" s="1"/>
  <c r="K613" i="14"/>
  <c r="L613" i="14" s="1"/>
  <c r="K615" i="14"/>
  <c r="L615" i="14" s="1"/>
  <c r="K617" i="14"/>
  <c r="L617" i="14" s="1"/>
  <c r="K619" i="14"/>
  <c r="L619" i="14" s="1"/>
  <c r="K621" i="14"/>
  <c r="L621" i="14" s="1"/>
  <c r="K623" i="14"/>
  <c r="L623" i="14" s="1"/>
  <c r="K625" i="14"/>
  <c r="L625" i="14" s="1"/>
  <c r="K634" i="14"/>
  <c r="L634" i="14" s="1"/>
  <c r="K650" i="14"/>
  <c r="L650" i="14" s="1"/>
  <c r="K666" i="14"/>
  <c r="L666" i="14" s="1"/>
  <c r="K682" i="14"/>
  <c r="L682" i="14" s="1"/>
  <c r="K698" i="14"/>
  <c r="L698" i="14" s="1"/>
  <c r="K714" i="14"/>
  <c r="L714" i="14" s="1"/>
  <c r="K730" i="14"/>
  <c r="L730" i="14" s="1"/>
  <c r="K746" i="14"/>
  <c r="L746" i="14" s="1"/>
  <c r="K776" i="14"/>
  <c r="L776" i="14" s="1"/>
  <c r="K784" i="14"/>
  <c r="L784" i="14" s="1"/>
  <c r="K792" i="14"/>
  <c r="L792" i="14" s="1"/>
  <c r="K825" i="14"/>
  <c r="L825" i="14" s="1"/>
  <c r="K841" i="14"/>
  <c r="L841" i="14" s="1"/>
  <c r="L629" i="14"/>
  <c r="L633" i="14"/>
  <c r="L637" i="14"/>
  <c r="L641" i="14"/>
  <c r="L645" i="14"/>
  <c r="L649" i="14"/>
  <c r="L653" i="14"/>
  <c r="L657" i="14"/>
  <c r="L661" i="14"/>
  <c r="L665" i="14"/>
  <c r="L669" i="14"/>
  <c r="L673" i="14"/>
  <c r="L677" i="14"/>
  <c r="L681" i="14"/>
  <c r="L685" i="14"/>
  <c r="L689" i="14"/>
  <c r="L693" i="14"/>
  <c r="L697" i="14"/>
  <c r="L701" i="14"/>
  <c r="L705" i="14"/>
  <c r="L709" i="14"/>
  <c r="L713" i="14"/>
  <c r="L717" i="14"/>
  <c r="L721" i="14"/>
  <c r="L725" i="14"/>
  <c r="L729" i="14"/>
  <c r="L733" i="14"/>
  <c r="L737" i="14"/>
  <c r="L741" i="14"/>
  <c r="L745" i="14"/>
  <c r="L749" i="14"/>
  <c r="L753" i="14"/>
  <c r="L757" i="14"/>
  <c r="L781" i="14"/>
  <c r="L789" i="14"/>
  <c r="K797" i="14"/>
  <c r="L797" i="14" s="1"/>
  <c r="K805" i="14"/>
  <c r="L805" i="14" s="1"/>
  <c r="K813" i="14"/>
  <c r="L813" i="14" s="1"/>
  <c r="K829" i="14"/>
  <c r="L829" i="14" s="1"/>
  <c r="K845" i="14"/>
  <c r="L845" i="14" s="1"/>
  <c r="L628" i="14"/>
  <c r="L632" i="14"/>
  <c r="L636" i="14"/>
  <c r="L640" i="14"/>
  <c r="L644" i="14"/>
  <c r="L648" i="14"/>
  <c r="L652" i="14"/>
  <c r="L656" i="14"/>
  <c r="L660" i="14"/>
  <c r="L664" i="14"/>
  <c r="L668" i="14"/>
  <c r="L672" i="14"/>
  <c r="L676" i="14"/>
  <c r="L680" i="14"/>
  <c r="L684" i="14"/>
  <c r="L688" i="14"/>
  <c r="L692" i="14"/>
  <c r="L696" i="14"/>
  <c r="L700" i="14"/>
  <c r="L704" i="14"/>
  <c r="L708" i="14"/>
  <c r="L712" i="14"/>
  <c r="L716" i="14"/>
  <c r="L720" i="14"/>
  <c r="L724" i="14"/>
  <c r="L728" i="14"/>
  <c r="L732" i="14"/>
  <c r="L736" i="14"/>
  <c r="L740" i="14"/>
  <c r="L744" i="14"/>
  <c r="L748" i="14"/>
  <c r="L752" i="14"/>
  <c r="L756" i="14"/>
  <c r="K780" i="14"/>
  <c r="L780" i="14" s="1"/>
  <c r="K788" i="14"/>
  <c r="L788" i="14" s="1"/>
  <c r="K817" i="14"/>
  <c r="L817" i="14" s="1"/>
  <c r="K833" i="14"/>
  <c r="L833" i="14" s="1"/>
  <c r="K849" i="14"/>
  <c r="L849" i="14" s="1"/>
  <c r="K855" i="14"/>
  <c r="L855" i="14" s="1"/>
  <c r="K863" i="14"/>
  <c r="L863" i="14" s="1"/>
  <c r="K871" i="14"/>
  <c r="L871" i="14" s="1"/>
  <c r="K879" i="14"/>
  <c r="L879" i="14" s="1"/>
  <c r="L816" i="14"/>
  <c r="L820" i="14"/>
  <c r="L824" i="14"/>
  <c r="L828" i="14"/>
  <c r="L832" i="14"/>
  <c r="L836" i="14"/>
  <c r="L840" i="14"/>
  <c r="L844" i="14"/>
  <c r="L848" i="14"/>
  <c r="L852" i="14"/>
  <c r="K857" i="14"/>
  <c r="L857" i="14" s="1"/>
  <c r="K865" i="14"/>
  <c r="L865" i="14" s="1"/>
  <c r="K873" i="14"/>
  <c r="L873" i="14" s="1"/>
  <c r="L775" i="14"/>
  <c r="L779" i="14"/>
  <c r="L783" i="14"/>
  <c r="L787" i="14"/>
  <c r="L791" i="14"/>
  <c r="L795" i="14"/>
  <c r="L799" i="14"/>
  <c r="L803" i="14"/>
  <c r="L807" i="14"/>
  <c r="L811" i="14"/>
  <c r="L815" i="14"/>
  <c r="L819" i="14"/>
  <c r="L823" i="14"/>
  <c r="L827" i="14"/>
  <c r="L831" i="14"/>
  <c r="L835" i="14"/>
  <c r="L839" i="14"/>
  <c r="L843" i="14"/>
  <c r="L847" i="14"/>
  <c r="L851" i="14"/>
  <c r="K859" i="14"/>
  <c r="L859" i="14" s="1"/>
  <c r="K867" i="14"/>
  <c r="L867" i="14" s="1"/>
  <c r="K875" i="14"/>
  <c r="L875" i="14" s="1"/>
  <c r="K881" i="14"/>
  <c r="L881" i="14" s="1"/>
  <c r="K883" i="14"/>
  <c r="L883" i="14" s="1"/>
  <c r="K885" i="14"/>
  <c r="L885" i="14" s="1"/>
  <c r="K887" i="14"/>
  <c r="L887" i="14" s="1"/>
  <c r="K889" i="14"/>
  <c r="L889" i="14" s="1"/>
  <c r="K891" i="14"/>
  <c r="L891" i="14" s="1"/>
  <c r="K893" i="14"/>
  <c r="L893" i="14" s="1"/>
  <c r="K895" i="14"/>
  <c r="L895" i="14" s="1"/>
  <c r="K897" i="14"/>
  <c r="L897" i="14" s="1"/>
  <c r="K899" i="14"/>
  <c r="L899" i="14" s="1"/>
  <c r="K901" i="14"/>
  <c r="L901" i="14" s="1"/>
  <c r="K903" i="14"/>
  <c r="L903" i="14" s="1"/>
  <c r="K905" i="14"/>
  <c r="L905" i="14" s="1"/>
  <c r="K907" i="14"/>
  <c r="L907" i="14" s="1"/>
  <c r="K909" i="14"/>
  <c r="L909" i="14" s="1"/>
  <c r="K911" i="14"/>
  <c r="L911" i="14" s="1"/>
  <c r="K913" i="14"/>
  <c r="L913" i="14" s="1"/>
  <c r="K915" i="14"/>
  <c r="L915" i="14" s="1"/>
  <c r="K917" i="14"/>
  <c r="L917" i="14" s="1"/>
  <c r="K925" i="14"/>
  <c r="L925" i="14" s="1"/>
  <c r="K933" i="14"/>
  <c r="L933" i="14" s="1"/>
  <c r="K941" i="14"/>
  <c r="L941" i="14" s="1"/>
  <c r="K949" i="14"/>
  <c r="L949" i="14" s="1"/>
  <c r="L877" i="14"/>
  <c r="K952" i="14"/>
  <c r="L952" i="14" s="1"/>
  <c r="K954" i="14"/>
  <c r="L954" i="14" s="1"/>
  <c r="K956" i="14"/>
  <c r="L956" i="14" s="1"/>
  <c r="K958" i="14"/>
  <c r="L958" i="14" s="1"/>
  <c r="K960" i="14"/>
  <c r="L960" i="14" s="1"/>
  <c r="K962" i="14"/>
  <c r="L962" i="14" s="1"/>
  <c r="K964" i="14"/>
  <c r="L964" i="14" s="1"/>
  <c r="K966" i="14"/>
  <c r="L966" i="14" s="1"/>
  <c r="K968" i="14"/>
  <c r="L968" i="14" s="1"/>
  <c r="K970" i="14"/>
  <c r="L970" i="14" s="1"/>
  <c r="K972" i="14"/>
  <c r="L972" i="14" s="1"/>
  <c r="K974" i="14"/>
  <c r="L974" i="14" s="1"/>
  <c r="K976" i="14"/>
  <c r="L976" i="14" s="1"/>
  <c r="K978" i="14"/>
  <c r="L978" i="14" s="1"/>
  <c r="K980" i="14"/>
  <c r="L980" i="14" s="1"/>
  <c r="K982" i="14"/>
  <c r="L982" i="14" s="1"/>
  <c r="K984" i="14"/>
  <c r="L984" i="14" s="1"/>
  <c r="K986" i="14"/>
  <c r="L986" i="14" s="1"/>
  <c r="K988" i="14"/>
  <c r="L988" i="14" s="1"/>
  <c r="K990" i="14"/>
  <c r="L990" i="14" s="1"/>
  <c r="L919" i="14"/>
  <c r="L923" i="14"/>
  <c r="L927" i="14"/>
  <c r="L931" i="14"/>
  <c r="L935" i="14"/>
  <c r="L939" i="14"/>
  <c r="L943" i="14"/>
  <c r="L947" i="14"/>
  <c r="L951" i="14"/>
  <c r="K953" i="14"/>
  <c r="L953" i="14" s="1"/>
  <c r="K955" i="14"/>
  <c r="L955" i="14" s="1"/>
  <c r="K957" i="14"/>
  <c r="L957" i="14" s="1"/>
  <c r="K959" i="14"/>
  <c r="L959" i="14" s="1"/>
  <c r="K961" i="14"/>
  <c r="L961" i="14" s="1"/>
  <c r="K963" i="14"/>
  <c r="L963" i="14" s="1"/>
  <c r="K965" i="14"/>
  <c r="L965" i="14" s="1"/>
  <c r="K967" i="14"/>
  <c r="L967" i="14" s="1"/>
  <c r="K969" i="14"/>
  <c r="L969" i="14" s="1"/>
  <c r="K971" i="14"/>
  <c r="L971" i="14" s="1"/>
  <c r="K973" i="14"/>
  <c r="L973" i="14" s="1"/>
  <c r="K975" i="14"/>
  <c r="L975" i="14" s="1"/>
  <c r="K977" i="14"/>
  <c r="L977" i="14" s="1"/>
  <c r="K979" i="14"/>
  <c r="L979" i="14" s="1"/>
  <c r="K981" i="14"/>
  <c r="L981" i="14" s="1"/>
  <c r="K983" i="14"/>
  <c r="L983" i="14" s="1"/>
  <c r="K985" i="14"/>
  <c r="L985" i="14" s="1"/>
  <c r="K987" i="14"/>
  <c r="L987" i="14" s="1"/>
  <c r="K989" i="14"/>
  <c r="L989" i="14" s="1"/>
  <c r="K991" i="14"/>
  <c r="L991" i="14" s="1"/>
  <c r="K992" i="14"/>
  <c r="L992" i="14" s="1"/>
  <c r="K993" i="14"/>
  <c r="L993" i="14" s="1"/>
  <c r="K994" i="14"/>
  <c r="L994" i="14" s="1"/>
  <c r="K995" i="14"/>
  <c r="L995" i="14" s="1"/>
  <c r="K996" i="14"/>
  <c r="L996" i="14" s="1"/>
  <c r="K997" i="14"/>
  <c r="L997" i="14" s="1"/>
  <c r="K998" i="14"/>
  <c r="L998" i="14" s="1"/>
  <c r="K999" i="14"/>
  <c r="L999" i="14" s="1"/>
  <c r="K1000" i="14"/>
  <c r="L1000" i="14" s="1"/>
  <c r="K1001" i="14"/>
  <c r="L1001" i="14" s="1"/>
  <c r="L13" i="13"/>
  <c r="L17" i="13"/>
  <c r="L21" i="13"/>
  <c r="L25" i="13"/>
  <c r="L29" i="13"/>
  <c r="L33" i="13"/>
  <c r="L37" i="13"/>
  <c r="L41" i="13"/>
  <c r="L45" i="13"/>
  <c r="L49" i="13"/>
  <c r="L53" i="13"/>
  <c r="L57" i="13"/>
  <c r="L61" i="13"/>
  <c r="L65" i="13"/>
  <c r="L69" i="13"/>
  <c r="L73" i="13"/>
  <c r="L77" i="13"/>
  <c r="L81" i="13"/>
  <c r="L85" i="13"/>
  <c r="L89" i="13"/>
  <c r="L93" i="13"/>
  <c r="K925" i="13"/>
  <c r="L925" i="13" s="1"/>
  <c r="L12" i="13"/>
  <c r="L16" i="13"/>
  <c r="L20" i="13"/>
  <c r="L24" i="13"/>
  <c r="L28" i="13"/>
  <c r="L32" i="13"/>
  <c r="L36" i="13"/>
  <c r="L40" i="13"/>
  <c r="L44" i="13"/>
  <c r="L48" i="13"/>
  <c r="L52" i="13"/>
  <c r="L56" i="13"/>
  <c r="L60" i="13"/>
  <c r="L64" i="13"/>
  <c r="L68" i="13"/>
  <c r="L72" i="13"/>
  <c r="L76" i="13"/>
  <c r="L80" i="13"/>
  <c r="L84" i="13"/>
  <c r="L88" i="13"/>
  <c r="L92" i="13"/>
  <c r="K941" i="13"/>
  <c r="L941" i="13" s="1"/>
  <c r="K852" i="13"/>
  <c r="L852" i="13" s="1"/>
  <c r="K922" i="13"/>
  <c r="L922" i="13" s="1"/>
  <c r="K938" i="13"/>
  <c r="L938" i="13" s="1"/>
  <c r="K954" i="13"/>
  <c r="L954" i="13" s="1"/>
  <c r="K859" i="13"/>
  <c r="L859" i="13" s="1"/>
  <c r="K861" i="13"/>
  <c r="L861" i="13" s="1"/>
  <c r="K863" i="13"/>
  <c r="L863" i="13" s="1"/>
  <c r="K865" i="13"/>
  <c r="L865" i="13" s="1"/>
  <c r="K867" i="13"/>
  <c r="L867" i="13" s="1"/>
  <c r="K869" i="13"/>
  <c r="L869" i="13" s="1"/>
  <c r="K871" i="13"/>
  <c r="L871" i="13" s="1"/>
  <c r="K873" i="13"/>
  <c r="L873" i="13" s="1"/>
  <c r="K875" i="13"/>
  <c r="L875" i="13" s="1"/>
  <c r="K877" i="13"/>
  <c r="L877" i="13" s="1"/>
  <c r="K879" i="13"/>
  <c r="L879" i="13" s="1"/>
  <c r="K881" i="13"/>
  <c r="L881" i="13" s="1"/>
  <c r="K883" i="13"/>
  <c r="L883" i="13" s="1"/>
  <c r="K885" i="13"/>
  <c r="L885" i="13" s="1"/>
  <c r="K887" i="13"/>
  <c r="L887" i="13" s="1"/>
  <c r="K889" i="13"/>
  <c r="L889" i="13" s="1"/>
  <c r="K891" i="13"/>
  <c r="L891" i="13" s="1"/>
  <c r="K893" i="13"/>
  <c r="L893" i="13" s="1"/>
  <c r="K895" i="13"/>
  <c r="L895" i="13" s="1"/>
  <c r="K897" i="13"/>
  <c r="L897" i="13" s="1"/>
  <c r="K899" i="13"/>
  <c r="L899" i="13" s="1"/>
  <c r="K901" i="13"/>
  <c r="L901" i="13" s="1"/>
  <c r="K903" i="13"/>
  <c r="L903" i="13" s="1"/>
  <c r="K905" i="13"/>
  <c r="L905" i="13" s="1"/>
  <c r="K907" i="13"/>
  <c r="L907" i="13" s="1"/>
  <c r="K909" i="13"/>
  <c r="L909" i="13" s="1"/>
  <c r="K911" i="13"/>
  <c r="L911" i="13" s="1"/>
  <c r="K913" i="13"/>
  <c r="L913" i="13" s="1"/>
  <c r="K915" i="13"/>
  <c r="L915" i="13" s="1"/>
  <c r="K917" i="13"/>
  <c r="L917" i="13" s="1"/>
  <c r="K933" i="13"/>
  <c r="L933" i="13" s="1"/>
  <c r="K949" i="13"/>
  <c r="L949" i="13" s="1"/>
  <c r="K856" i="13"/>
  <c r="L856" i="13" s="1"/>
  <c r="K930" i="13"/>
  <c r="L930" i="13" s="1"/>
  <c r="K946" i="13"/>
  <c r="L946" i="13" s="1"/>
  <c r="K956" i="13"/>
  <c r="L956" i="13" s="1"/>
  <c r="K958" i="13"/>
  <c r="L958" i="13" s="1"/>
  <c r="K960" i="13"/>
  <c r="L960" i="13" s="1"/>
  <c r="K962" i="13"/>
  <c r="L962" i="13" s="1"/>
  <c r="K964" i="13"/>
  <c r="L964" i="13" s="1"/>
  <c r="K966" i="13"/>
  <c r="L966" i="13" s="1"/>
  <c r="K968" i="13"/>
  <c r="L968" i="13" s="1"/>
  <c r="K970" i="13"/>
  <c r="L970" i="13" s="1"/>
  <c r="K972" i="13"/>
  <c r="L972" i="13" s="1"/>
  <c r="K974" i="13"/>
  <c r="L974" i="13" s="1"/>
  <c r="K976" i="13"/>
  <c r="L976" i="13" s="1"/>
  <c r="K978" i="13"/>
  <c r="L978" i="13" s="1"/>
  <c r="K980" i="13"/>
  <c r="L980" i="13" s="1"/>
  <c r="K982" i="13"/>
  <c r="L982" i="13" s="1"/>
  <c r="K984" i="13"/>
  <c r="L984" i="13" s="1"/>
  <c r="K986" i="13"/>
  <c r="L986" i="13" s="1"/>
  <c r="K988" i="13"/>
  <c r="L988" i="13" s="1"/>
  <c r="K990" i="13"/>
  <c r="L990" i="13" s="1"/>
  <c r="K992" i="13"/>
  <c r="L992" i="13" s="1"/>
  <c r="K994" i="13"/>
  <c r="L994" i="13" s="1"/>
  <c r="K996" i="13"/>
  <c r="L996" i="13" s="1"/>
  <c r="K998" i="13"/>
  <c r="L998" i="13" s="1"/>
  <c r="K1000" i="13"/>
  <c r="L1000" i="13" s="1"/>
  <c r="L850" i="13"/>
  <c r="K851" i="13"/>
  <c r="L851" i="13" s="1"/>
  <c r="L854" i="13"/>
  <c r="K855" i="13"/>
  <c r="L855" i="13" s="1"/>
  <c r="K858" i="13"/>
  <c r="L858" i="13" s="1"/>
  <c r="K860" i="13"/>
  <c r="L860" i="13" s="1"/>
  <c r="K862" i="13"/>
  <c r="L862" i="13" s="1"/>
  <c r="K864" i="13"/>
  <c r="L864" i="13" s="1"/>
  <c r="K866" i="13"/>
  <c r="L866" i="13" s="1"/>
  <c r="K868" i="13"/>
  <c r="L868" i="13" s="1"/>
  <c r="K870" i="13"/>
  <c r="L870" i="13" s="1"/>
  <c r="K872" i="13"/>
  <c r="L872" i="13" s="1"/>
  <c r="K874" i="13"/>
  <c r="L874" i="13" s="1"/>
  <c r="K876" i="13"/>
  <c r="L876" i="13" s="1"/>
  <c r="K878" i="13"/>
  <c r="L878" i="13" s="1"/>
  <c r="K880" i="13"/>
  <c r="L880" i="13" s="1"/>
  <c r="K882" i="13"/>
  <c r="L882" i="13" s="1"/>
  <c r="K884" i="13"/>
  <c r="L884" i="13" s="1"/>
  <c r="K886" i="13"/>
  <c r="L886" i="13" s="1"/>
  <c r="K888" i="13"/>
  <c r="L888" i="13" s="1"/>
  <c r="K890" i="13"/>
  <c r="L890" i="13" s="1"/>
  <c r="K892" i="13"/>
  <c r="L892" i="13" s="1"/>
  <c r="K894" i="13"/>
  <c r="L894" i="13" s="1"/>
  <c r="K896" i="13"/>
  <c r="L896" i="13" s="1"/>
  <c r="K898" i="13"/>
  <c r="L898" i="13" s="1"/>
  <c r="K900" i="13"/>
  <c r="L900" i="13" s="1"/>
  <c r="K902" i="13"/>
  <c r="L902" i="13" s="1"/>
  <c r="K904" i="13"/>
  <c r="L904" i="13" s="1"/>
  <c r="K906" i="13"/>
  <c r="L906" i="13" s="1"/>
  <c r="K908" i="13"/>
  <c r="L908" i="13" s="1"/>
  <c r="K910" i="13"/>
  <c r="L910" i="13" s="1"/>
  <c r="K912" i="13"/>
  <c r="L912" i="13" s="1"/>
  <c r="K914" i="13"/>
  <c r="L914" i="13" s="1"/>
  <c r="K916" i="13"/>
  <c r="L916" i="13" s="1"/>
  <c r="K921" i="13"/>
  <c r="L921" i="13" s="1"/>
  <c r="K929" i="13"/>
  <c r="L929" i="13" s="1"/>
  <c r="K937" i="13"/>
  <c r="L937" i="13" s="1"/>
  <c r="K945" i="13"/>
  <c r="L945" i="13" s="1"/>
  <c r="K953" i="13"/>
  <c r="L953" i="13" s="1"/>
  <c r="L849" i="13"/>
  <c r="L853" i="13"/>
  <c r="L857" i="13"/>
  <c r="L918" i="13"/>
  <c r="L926" i="13"/>
  <c r="L934" i="13"/>
  <c r="L942" i="13"/>
  <c r="L950" i="13"/>
  <c r="L920" i="13"/>
  <c r="L924" i="13"/>
  <c r="L928" i="13"/>
  <c r="L932" i="13"/>
  <c r="L936" i="13"/>
  <c r="L940" i="13"/>
  <c r="L944" i="13"/>
  <c r="L948" i="13"/>
  <c r="L952" i="13"/>
  <c r="K955" i="13"/>
  <c r="L955" i="13" s="1"/>
  <c r="K957" i="13"/>
  <c r="L957" i="13" s="1"/>
  <c r="K959" i="13"/>
  <c r="L959" i="13" s="1"/>
  <c r="K961" i="13"/>
  <c r="L961" i="13" s="1"/>
  <c r="K963" i="13"/>
  <c r="L963" i="13" s="1"/>
  <c r="K965" i="13"/>
  <c r="L965" i="13" s="1"/>
  <c r="K967" i="13"/>
  <c r="L967" i="13" s="1"/>
  <c r="K969" i="13"/>
  <c r="L969" i="13" s="1"/>
  <c r="K971" i="13"/>
  <c r="L971" i="13" s="1"/>
  <c r="K973" i="13"/>
  <c r="L973" i="13" s="1"/>
  <c r="K975" i="13"/>
  <c r="L975" i="13" s="1"/>
  <c r="K977" i="13"/>
  <c r="L977" i="13" s="1"/>
  <c r="K979" i="13"/>
  <c r="L979" i="13" s="1"/>
  <c r="K981" i="13"/>
  <c r="L981" i="13" s="1"/>
  <c r="K983" i="13"/>
  <c r="L983" i="13" s="1"/>
  <c r="K985" i="13"/>
  <c r="L985" i="13" s="1"/>
  <c r="K987" i="13"/>
  <c r="L987" i="13" s="1"/>
  <c r="K989" i="13"/>
  <c r="L989" i="13" s="1"/>
  <c r="K991" i="13"/>
  <c r="L991" i="13" s="1"/>
  <c r="K993" i="13"/>
  <c r="L993" i="13" s="1"/>
  <c r="K995" i="13"/>
  <c r="L995" i="13" s="1"/>
  <c r="K997" i="13"/>
  <c r="L997" i="13" s="1"/>
  <c r="K999" i="13"/>
  <c r="L999" i="13" s="1"/>
  <c r="K1001" i="13"/>
  <c r="L1001" i="13" s="1"/>
  <c r="K12" i="12"/>
  <c r="K13" i="12"/>
  <c r="L13" i="12" s="1"/>
  <c r="K14" i="12"/>
  <c r="L14" i="12" s="1"/>
  <c r="K15" i="12"/>
  <c r="L15" i="12" s="1"/>
  <c r="K16" i="12"/>
  <c r="L16" i="12" s="1"/>
  <c r="K17" i="12"/>
  <c r="L17" i="12" s="1"/>
  <c r="K18" i="12"/>
  <c r="L18" i="12" s="1"/>
  <c r="K19" i="12"/>
  <c r="L19" i="12" s="1"/>
  <c r="K20" i="12"/>
  <c r="L20" i="12" s="1"/>
  <c r="K21" i="12"/>
  <c r="L21" i="12" s="1"/>
  <c r="K22" i="12"/>
  <c r="L22" i="12" s="1"/>
  <c r="K23" i="12"/>
  <c r="L23" i="12" s="1"/>
  <c r="K24" i="12"/>
  <c r="L24" i="12" s="1"/>
  <c r="K25" i="12"/>
  <c r="L25" i="12" s="1"/>
  <c r="K26" i="12"/>
  <c r="L26" i="12" s="1"/>
  <c r="K27" i="12"/>
  <c r="L27" i="12" s="1"/>
  <c r="K28" i="12"/>
  <c r="L28" i="12" s="1"/>
  <c r="K29" i="12"/>
  <c r="L29" i="12" s="1"/>
  <c r="K30" i="12"/>
  <c r="L30" i="12" s="1"/>
  <c r="K31" i="12"/>
  <c r="L31" i="12" s="1"/>
  <c r="K32" i="12"/>
  <c r="L32" i="12" s="1"/>
  <c r="K33" i="12"/>
  <c r="L33" i="12" s="1"/>
  <c r="K34" i="12"/>
  <c r="L34" i="12" s="1"/>
  <c r="K35" i="12"/>
  <c r="L35" i="12" s="1"/>
  <c r="K36" i="12"/>
  <c r="L36" i="12" s="1"/>
  <c r="K37" i="12"/>
  <c r="L37" i="12" s="1"/>
  <c r="K38" i="12"/>
  <c r="L38" i="12" s="1"/>
  <c r="K39" i="12"/>
  <c r="L39" i="12" s="1"/>
  <c r="K40" i="12"/>
  <c r="L40" i="12" s="1"/>
  <c r="K41" i="12"/>
  <c r="L41" i="12" s="1"/>
  <c r="K42" i="12"/>
  <c r="L42" i="12" s="1"/>
  <c r="K43" i="12"/>
  <c r="L43" i="12" s="1"/>
  <c r="K44" i="12"/>
  <c r="L44" i="12" s="1"/>
  <c r="K45" i="12"/>
  <c r="L45" i="12" s="1"/>
  <c r="K46" i="12"/>
  <c r="L46" i="12" s="1"/>
  <c r="K47" i="12"/>
  <c r="L47" i="12" s="1"/>
  <c r="K48" i="12"/>
  <c r="L48" i="12" s="1"/>
  <c r="K49" i="12"/>
  <c r="L49" i="12" s="1"/>
  <c r="K50" i="12"/>
  <c r="L50" i="12" s="1"/>
  <c r="K51" i="12"/>
  <c r="L51" i="12" s="1"/>
  <c r="K52" i="12"/>
  <c r="L52" i="12" s="1"/>
  <c r="K53" i="12"/>
  <c r="L53" i="12" s="1"/>
  <c r="K54" i="12"/>
  <c r="L54" i="12" s="1"/>
  <c r="K55" i="12"/>
  <c r="L55" i="12" s="1"/>
  <c r="K56" i="12"/>
  <c r="L56" i="12" s="1"/>
  <c r="K57" i="12"/>
  <c r="L57" i="12" s="1"/>
  <c r="K58" i="12"/>
  <c r="L58" i="12" s="1"/>
  <c r="K59" i="12"/>
  <c r="L59" i="12" s="1"/>
  <c r="K60" i="12"/>
  <c r="L60" i="12" s="1"/>
  <c r="K61" i="12"/>
  <c r="L61" i="12" s="1"/>
  <c r="K62" i="12"/>
  <c r="L62" i="12" s="1"/>
  <c r="K63" i="12"/>
  <c r="L63" i="12" s="1"/>
  <c r="K64" i="12"/>
  <c r="L64" i="12" s="1"/>
  <c r="K65" i="12"/>
  <c r="L65" i="12" s="1"/>
  <c r="K66" i="12"/>
  <c r="L66" i="12" s="1"/>
  <c r="K67" i="12"/>
  <c r="L67" i="12" s="1"/>
  <c r="K68" i="12"/>
  <c r="L68" i="12" s="1"/>
  <c r="K69" i="12"/>
  <c r="L69" i="12" s="1"/>
  <c r="K70" i="12"/>
  <c r="L70" i="12" s="1"/>
  <c r="K71" i="12"/>
  <c r="L71" i="12" s="1"/>
  <c r="K72" i="12"/>
  <c r="L72" i="12" s="1"/>
  <c r="K73" i="12"/>
  <c r="L73" i="12" s="1"/>
  <c r="K74" i="12"/>
  <c r="L74" i="12" s="1"/>
  <c r="K75" i="12"/>
  <c r="L75" i="12" s="1"/>
  <c r="K76" i="12"/>
  <c r="L76" i="12" s="1"/>
  <c r="K77" i="12"/>
  <c r="L77" i="12" s="1"/>
  <c r="K78" i="12"/>
  <c r="L78" i="12" s="1"/>
  <c r="K79" i="12"/>
  <c r="L79" i="12" s="1"/>
  <c r="K80" i="12"/>
  <c r="L80" i="12" s="1"/>
  <c r="K81" i="12"/>
  <c r="L81" i="12" s="1"/>
  <c r="K82" i="12"/>
  <c r="L82" i="12" s="1"/>
  <c r="K83" i="12"/>
  <c r="L83" i="12" s="1"/>
  <c r="K84" i="12"/>
  <c r="L84" i="12" s="1"/>
  <c r="K85" i="12"/>
  <c r="L85" i="12" s="1"/>
  <c r="K86" i="12"/>
  <c r="L86" i="12" s="1"/>
  <c r="K87" i="12"/>
  <c r="L87" i="12" s="1"/>
  <c r="K88" i="12"/>
  <c r="L88" i="12" s="1"/>
  <c r="K89" i="12"/>
  <c r="L89" i="12" s="1"/>
  <c r="K90" i="12"/>
  <c r="L90" i="12" s="1"/>
  <c r="K91" i="12"/>
  <c r="L91" i="12" s="1"/>
  <c r="K92" i="12"/>
  <c r="L92" i="12" s="1"/>
  <c r="K93" i="12"/>
  <c r="L93" i="12" s="1"/>
  <c r="K94" i="12"/>
  <c r="L94" i="12" s="1"/>
  <c r="K95" i="12"/>
  <c r="L95" i="12" s="1"/>
  <c r="K96" i="12"/>
  <c r="L96" i="12" s="1"/>
  <c r="K97" i="12"/>
  <c r="L97" i="12" s="1"/>
  <c r="K98" i="12"/>
  <c r="L98" i="12" s="1"/>
  <c r="K99" i="12"/>
  <c r="L99" i="12" s="1"/>
  <c r="K100" i="12"/>
  <c r="L100" i="12" s="1"/>
  <c r="K101" i="12"/>
  <c r="L101" i="12" s="1"/>
  <c r="K102" i="12"/>
  <c r="L102" i="12" s="1"/>
  <c r="K103" i="12"/>
  <c r="L103" i="12" s="1"/>
  <c r="K104" i="12"/>
  <c r="L104" i="12" s="1"/>
  <c r="K105" i="12"/>
  <c r="L105" i="12" s="1"/>
  <c r="K106" i="12"/>
  <c r="L106" i="12" s="1"/>
  <c r="K107" i="12"/>
  <c r="L107" i="12" s="1"/>
  <c r="K108" i="12"/>
  <c r="L108" i="12" s="1"/>
  <c r="K109" i="12"/>
  <c r="L109" i="12" s="1"/>
  <c r="K110" i="12"/>
  <c r="L110" i="12" s="1"/>
  <c r="K111" i="12"/>
  <c r="L111" i="12" s="1"/>
  <c r="K112" i="12"/>
  <c r="L112" i="12" s="1"/>
  <c r="K113" i="12"/>
  <c r="L113" i="12" s="1"/>
  <c r="L118" i="12"/>
  <c r="L122" i="12"/>
  <c r="L126" i="12"/>
  <c r="L130" i="12"/>
  <c r="L134" i="12"/>
  <c r="L138" i="12"/>
  <c r="L142" i="12"/>
  <c r="L146" i="12"/>
  <c r="L150" i="12"/>
  <c r="L154" i="12"/>
  <c r="L158" i="12"/>
  <c r="L162" i="12"/>
  <c r="L166" i="12"/>
  <c r="L170" i="12"/>
  <c r="L174" i="12"/>
  <c r="L178" i="12"/>
  <c r="L182" i="12"/>
  <c r="L186" i="12"/>
  <c r="L190" i="12"/>
  <c r="L194" i="12"/>
  <c r="L198" i="12"/>
  <c r="L202" i="12"/>
  <c r="L206" i="12"/>
  <c r="L210" i="12"/>
  <c r="L214" i="12"/>
  <c r="L218" i="12"/>
  <c r="L222" i="12"/>
  <c r="L226" i="12"/>
  <c r="L230" i="12"/>
  <c r="L234" i="12"/>
  <c r="L238" i="12"/>
  <c r="K240" i="12"/>
  <c r="L240" i="12" s="1"/>
  <c r="K242" i="12"/>
  <c r="L242" i="12" s="1"/>
  <c r="K244" i="12"/>
  <c r="L244" i="12" s="1"/>
  <c r="K246" i="12"/>
  <c r="L246" i="12" s="1"/>
  <c r="K248" i="12"/>
  <c r="L248" i="12" s="1"/>
  <c r="K250" i="12"/>
  <c r="L250" i="12" s="1"/>
  <c r="K252" i="12"/>
  <c r="L252" i="12" s="1"/>
  <c r="K254" i="12"/>
  <c r="L254" i="12" s="1"/>
  <c r="K256" i="12"/>
  <c r="L256" i="12" s="1"/>
  <c r="K258" i="12"/>
  <c r="L258" i="12" s="1"/>
  <c r="K260" i="12"/>
  <c r="L260" i="12" s="1"/>
  <c r="K262" i="12"/>
  <c r="L262" i="12" s="1"/>
  <c r="K264" i="12"/>
  <c r="L264" i="12" s="1"/>
  <c r="K266" i="12"/>
  <c r="L266" i="12" s="1"/>
  <c r="K268" i="12"/>
  <c r="L268" i="12" s="1"/>
  <c r="K270" i="12"/>
  <c r="L270" i="12" s="1"/>
  <c r="K272" i="12"/>
  <c r="L272" i="12" s="1"/>
  <c r="K274" i="12"/>
  <c r="L274" i="12" s="1"/>
  <c r="K276" i="12"/>
  <c r="L276" i="12" s="1"/>
  <c r="K278" i="12"/>
  <c r="L278" i="12" s="1"/>
  <c r="L120" i="12"/>
  <c r="L124" i="12"/>
  <c r="L128" i="12"/>
  <c r="L132" i="12"/>
  <c r="L136" i="12"/>
  <c r="L140" i="12"/>
  <c r="L144" i="12"/>
  <c r="L148" i="12"/>
  <c r="L152" i="12"/>
  <c r="L156" i="12"/>
  <c r="L160" i="12"/>
  <c r="L164" i="12"/>
  <c r="L168" i="12"/>
  <c r="L172" i="12"/>
  <c r="L176" i="12"/>
  <c r="L180" i="12"/>
  <c r="L184" i="12"/>
  <c r="L188" i="12"/>
  <c r="L192" i="12"/>
  <c r="L196" i="12"/>
  <c r="L200" i="12"/>
  <c r="L204" i="12"/>
  <c r="L208" i="12"/>
  <c r="L212" i="12"/>
  <c r="L216" i="12"/>
  <c r="L220" i="12"/>
  <c r="L224" i="12"/>
  <c r="L228" i="12"/>
  <c r="L232" i="12"/>
  <c r="L236" i="12"/>
  <c r="K239" i="12"/>
  <c r="L239" i="12" s="1"/>
  <c r="K241" i="12"/>
  <c r="L241" i="12" s="1"/>
  <c r="K243" i="12"/>
  <c r="L243" i="12" s="1"/>
  <c r="K245" i="12"/>
  <c r="L245" i="12" s="1"/>
  <c r="K247" i="12"/>
  <c r="L247" i="12" s="1"/>
  <c r="K249" i="12"/>
  <c r="L249" i="12" s="1"/>
  <c r="K251" i="12"/>
  <c r="L251" i="12" s="1"/>
  <c r="K253" i="12"/>
  <c r="L253" i="12" s="1"/>
  <c r="K255" i="12"/>
  <c r="L255" i="12" s="1"/>
  <c r="K257" i="12"/>
  <c r="L257" i="12" s="1"/>
  <c r="K259" i="12"/>
  <c r="L259" i="12" s="1"/>
  <c r="K261" i="12"/>
  <c r="L261" i="12" s="1"/>
  <c r="K263" i="12"/>
  <c r="L263" i="12" s="1"/>
  <c r="K265" i="12"/>
  <c r="L265" i="12" s="1"/>
  <c r="K267" i="12"/>
  <c r="L267" i="12" s="1"/>
  <c r="K269" i="12"/>
  <c r="L269" i="12" s="1"/>
  <c r="K271" i="12"/>
  <c r="L271" i="12" s="1"/>
  <c r="K273" i="12"/>
  <c r="L273" i="12" s="1"/>
  <c r="K275" i="12"/>
  <c r="L275" i="12" s="1"/>
  <c r="K277" i="12"/>
  <c r="L277" i="12" s="1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3" i="12"/>
  <c r="L307" i="12"/>
  <c r="L311" i="12"/>
  <c r="L315" i="12"/>
  <c r="L319" i="12"/>
  <c r="L323" i="12"/>
  <c r="L327" i="12"/>
  <c r="L331" i="12"/>
  <c r="L335" i="12"/>
  <c r="L339" i="12"/>
  <c r="L346" i="12"/>
  <c r="L349" i="12"/>
  <c r="K356" i="12"/>
  <c r="L356" i="12" s="1"/>
  <c r="L362" i="12"/>
  <c r="K365" i="12"/>
  <c r="L365" i="12" s="1"/>
  <c r="L370" i="12"/>
  <c r="K373" i="12"/>
  <c r="L373" i="12" s="1"/>
  <c r="L378" i="12"/>
  <c r="K381" i="12"/>
  <c r="L381" i="12" s="1"/>
  <c r="L386" i="12"/>
  <c r="K389" i="12"/>
  <c r="L389" i="12" s="1"/>
  <c r="L394" i="12"/>
  <c r="K397" i="12"/>
  <c r="L397" i="12" s="1"/>
  <c r="L402" i="12"/>
  <c r="K405" i="12"/>
  <c r="L405" i="12" s="1"/>
  <c r="L410" i="12"/>
  <c r="K422" i="12"/>
  <c r="L422" i="12" s="1"/>
  <c r="K438" i="12"/>
  <c r="L438" i="12" s="1"/>
  <c r="K454" i="12"/>
  <c r="L454" i="12" s="1"/>
  <c r="K470" i="12"/>
  <c r="L470" i="12" s="1"/>
  <c r="K486" i="12"/>
  <c r="L486" i="12" s="1"/>
  <c r="K352" i="12"/>
  <c r="L352" i="12" s="1"/>
  <c r="K426" i="12"/>
  <c r="L426" i="12" s="1"/>
  <c r="K442" i="12"/>
  <c r="L442" i="12" s="1"/>
  <c r="K458" i="12"/>
  <c r="L458" i="12" s="1"/>
  <c r="K474" i="12"/>
  <c r="L474" i="12" s="1"/>
  <c r="K302" i="12"/>
  <c r="L302" i="12" s="1"/>
  <c r="K306" i="12"/>
  <c r="L306" i="12" s="1"/>
  <c r="K310" i="12"/>
  <c r="L310" i="12" s="1"/>
  <c r="K314" i="12"/>
  <c r="L314" i="12" s="1"/>
  <c r="K318" i="12"/>
  <c r="L318" i="12" s="1"/>
  <c r="K322" i="12"/>
  <c r="L322" i="12" s="1"/>
  <c r="K326" i="12"/>
  <c r="L326" i="12" s="1"/>
  <c r="K330" i="12"/>
  <c r="L330" i="12" s="1"/>
  <c r="K334" i="12"/>
  <c r="L334" i="12" s="1"/>
  <c r="K338" i="12"/>
  <c r="L338" i="12" s="1"/>
  <c r="K342" i="12"/>
  <c r="L342" i="12" s="1"/>
  <c r="K345" i="12"/>
  <c r="L345" i="12" s="1"/>
  <c r="K348" i="12"/>
  <c r="L348" i="12" s="1"/>
  <c r="K358" i="12"/>
  <c r="L358" i="12" s="1"/>
  <c r="K361" i="12"/>
  <c r="L361" i="12" s="1"/>
  <c r="K369" i="12"/>
  <c r="L369" i="12" s="1"/>
  <c r="K377" i="12"/>
  <c r="L377" i="12" s="1"/>
  <c r="K385" i="12"/>
  <c r="L385" i="12" s="1"/>
  <c r="K393" i="12"/>
  <c r="L393" i="12" s="1"/>
  <c r="K401" i="12"/>
  <c r="L401" i="12" s="1"/>
  <c r="K409" i="12"/>
  <c r="L409" i="12" s="1"/>
  <c r="K414" i="12"/>
  <c r="L414" i="12" s="1"/>
  <c r="K430" i="12"/>
  <c r="L430" i="12" s="1"/>
  <c r="K446" i="12"/>
  <c r="L446" i="12" s="1"/>
  <c r="K462" i="12"/>
  <c r="L462" i="12" s="1"/>
  <c r="K478" i="12"/>
  <c r="L478" i="12" s="1"/>
  <c r="K301" i="12"/>
  <c r="L301" i="12" s="1"/>
  <c r="L304" i="12"/>
  <c r="K305" i="12"/>
  <c r="L305" i="12" s="1"/>
  <c r="L308" i="12"/>
  <c r="K309" i="12"/>
  <c r="L309" i="12" s="1"/>
  <c r="L312" i="12"/>
  <c r="K313" i="12"/>
  <c r="L313" i="12" s="1"/>
  <c r="L316" i="12"/>
  <c r="K317" i="12"/>
  <c r="L317" i="12" s="1"/>
  <c r="L320" i="12"/>
  <c r="K321" i="12"/>
  <c r="L321" i="12" s="1"/>
  <c r="L324" i="12"/>
  <c r="K325" i="12"/>
  <c r="L325" i="12" s="1"/>
  <c r="L328" i="12"/>
  <c r="K329" i="12"/>
  <c r="L329" i="12" s="1"/>
  <c r="L332" i="12"/>
  <c r="K333" i="12"/>
  <c r="L333" i="12" s="1"/>
  <c r="L336" i="12"/>
  <c r="K337" i="12"/>
  <c r="L337" i="12" s="1"/>
  <c r="L340" i="12"/>
  <c r="K341" i="12"/>
  <c r="L341" i="12" s="1"/>
  <c r="K344" i="12"/>
  <c r="L344" i="12" s="1"/>
  <c r="L350" i="12"/>
  <c r="L353" i="12"/>
  <c r="K354" i="12"/>
  <c r="L354" i="12" s="1"/>
  <c r="K357" i="12"/>
  <c r="L357" i="12" s="1"/>
  <c r="K360" i="12"/>
  <c r="L360" i="12" s="1"/>
  <c r="K366" i="12"/>
  <c r="L366" i="12" s="1"/>
  <c r="K374" i="12"/>
  <c r="L374" i="12" s="1"/>
  <c r="K382" i="12"/>
  <c r="L382" i="12" s="1"/>
  <c r="K390" i="12"/>
  <c r="L390" i="12" s="1"/>
  <c r="K398" i="12"/>
  <c r="L398" i="12" s="1"/>
  <c r="K406" i="12"/>
  <c r="L406" i="12" s="1"/>
  <c r="K418" i="12"/>
  <c r="L418" i="12" s="1"/>
  <c r="K434" i="12"/>
  <c r="L434" i="12" s="1"/>
  <c r="K450" i="12"/>
  <c r="L450" i="12" s="1"/>
  <c r="K466" i="12"/>
  <c r="L466" i="12" s="1"/>
  <c r="K482" i="12"/>
  <c r="L482" i="12" s="1"/>
  <c r="K675" i="12"/>
  <c r="L675" i="12" s="1"/>
  <c r="K683" i="12"/>
  <c r="L683" i="12" s="1"/>
  <c r="K707" i="12"/>
  <c r="L707" i="12" s="1"/>
  <c r="K719" i="12"/>
  <c r="L719" i="12" s="1"/>
  <c r="K735" i="12"/>
  <c r="L735" i="12" s="1"/>
  <c r="K747" i="12"/>
  <c r="L747" i="12" s="1"/>
  <c r="K763" i="12"/>
  <c r="L763" i="12" s="1"/>
  <c r="K779" i="12"/>
  <c r="L779" i="12" s="1"/>
  <c r="K870" i="12"/>
  <c r="L870" i="12" s="1"/>
  <c r="K872" i="12"/>
  <c r="L872" i="12" s="1"/>
  <c r="K874" i="12"/>
  <c r="L874" i="12" s="1"/>
  <c r="K876" i="12"/>
  <c r="L876" i="12" s="1"/>
  <c r="K878" i="12"/>
  <c r="L878" i="12" s="1"/>
  <c r="K880" i="12"/>
  <c r="L880" i="12" s="1"/>
  <c r="K882" i="12"/>
  <c r="L882" i="12" s="1"/>
  <c r="K884" i="12"/>
  <c r="L884" i="12" s="1"/>
  <c r="K886" i="12"/>
  <c r="L886" i="12" s="1"/>
  <c r="K888" i="12"/>
  <c r="L888" i="12" s="1"/>
  <c r="K890" i="12"/>
  <c r="L890" i="12" s="1"/>
  <c r="K892" i="12"/>
  <c r="L892" i="12" s="1"/>
  <c r="K894" i="12"/>
  <c r="L894" i="12" s="1"/>
  <c r="K896" i="12"/>
  <c r="L896" i="12" s="1"/>
  <c r="K898" i="12"/>
  <c r="L898" i="12" s="1"/>
  <c r="K900" i="12"/>
  <c r="L900" i="12" s="1"/>
  <c r="K902" i="12"/>
  <c r="L902" i="12" s="1"/>
  <c r="K904" i="12"/>
  <c r="L904" i="12" s="1"/>
  <c r="K906" i="12"/>
  <c r="L906" i="12" s="1"/>
  <c r="K908" i="12"/>
  <c r="L908" i="12" s="1"/>
  <c r="K910" i="12"/>
  <c r="L910" i="12" s="1"/>
  <c r="K912" i="12"/>
  <c r="L912" i="12" s="1"/>
  <c r="K914" i="12"/>
  <c r="L914" i="12" s="1"/>
  <c r="K916" i="12"/>
  <c r="L916" i="12" s="1"/>
  <c r="K921" i="12"/>
  <c r="L921" i="12" s="1"/>
  <c r="K929" i="12"/>
  <c r="L929" i="12" s="1"/>
  <c r="K937" i="12"/>
  <c r="L937" i="12" s="1"/>
  <c r="K490" i="12"/>
  <c r="L490" i="12" s="1"/>
  <c r="K494" i="12"/>
  <c r="L494" i="12" s="1"/>
  <c r="K498" i="12"/>
  <c r="L498" i="12" s="1"/>
  <c r="K502" i="12"/>
  <c r="L502" i="12" s="1"/>
  <c r="K506" i="12"/>
  <c r="L506" i="12" s="1"/>
  <c r="K510" i="12"/>
  <c r="L510" i="12" s="1"/>
  <c r="K514" i="12"/>
  <c r="L514" i="12" s="1"/>
  <c r="K518" i="12"/>
  <c r="L518" i="12" s="1"/>
  <c r="K522" i="12"/>
  <c r="L522" i="12" s="1"/>
  <c r="K526" i="12"/>
  <c r="L526" i="12" s="1"/>
  <c r="K530" i="12"/>
  <c r="L530" i="12" s="1"/>
  <c r="K534" i="12"/>
  <c r="L534" i="12" s="1"/>
  <c r="K538" i="12"/>
  <c r="L538" i="12" s="1"/>
  <c r="K690" i="12"/>
  <c r="L690" i="12" s="1"/>
  <c r="K413" i="12"/>
  <c r="L413" i="12" s="1"/>
  <c r="K417" i="12"/>
  <c r="L417" i="12" s="1"/>
  <c r="K421" i="12"/>
  <c r="L421" i="12" s="1"/>
  <c r="K425" i="12"/>
  <c r="L425" i="12" s="1"/>
  <c r="K429" i="12"/>
  <c r="L429" i="12" s="1"/>
  <c r="K433" i="12"/>
  <c r="L433" i="12" s="1"/>
  <c r="K437" i="12"/>
  <c r="L437" i="12" s="1"/>
  <c r="K441" i="12"/>
  <c r="L441" i="12" s="1"/>
  <c r="K445" i="12"/>
  <c r="L445" i="12" s="1"/>
  <c r="K449" i="12"/>
  <c r="L449" i="12" s="1"/>
  <c r="K453" i="12"/>
  <c r="L453" i="12" s="1"/>
  <c r="K457" i="12"/>
  <c r="L457" i="12" s="1"/>
  <c r="K461" i="12"/>
  <c r="L461" i="12" s="1"/>
  <c r="K465" i="12"/>
  <c r="L465" i="12" s="1"/>
  <c r="K469" i="12"/>
  <c r="L469" i="12" s="1"/>
  <c r="K473" i="12"/>
  <c r="L473" i="12" s="1"/>
  <c r="K477" i="12"/>
  <c r="L477" i="12" s="1"/>
  <c r="K481" i="12"/>
  <c r="L481" i="12" s="1"/>
  <c r="K485" i="12"/>
  <c r="L485" i="12" s="1"/>
  <c r="K489" i="12"/>
  <c r="L489" i="12" s="1"/>
  <c r="K493" i="12"/>
  <c r="L493" i="12" s="1"/>
  <c r="K497" i="12"/>
  <c r="L497" i="12" s="1"/>
  <c r="K501" i="12"/>
  <c r="L501" i="12" s="1"/>
  <c r="K505" i="12"/>
  <c r="L505" i="12" s="1"/>
  <c r="K509" i="12"/>
  <c r="L509" i="12" s="1"/>
  <c r="K513" i="12"/>
  <c r="L513" i="12" s="1"/>
  <c r="K517" i="12"/>
  <c r="L517" i="12" s="1"/>
  <c r="K521" i="12"/>
  <c r="L521" i="12" s="1"/>
  <c r="K525" i="12"/>
  <c r="L525" i="12" s="1"/>
  <c r="K529" i="12"/>
  <c r="L529" i="12" s="1"/>
  <c r="K533" i="12"/>
  <c r="L533" i="12" s="1"/>
  <c r="K537" i="12"/>
  <c r="L537" i="12" s="1"/>
  <c r="K671" i="12"/>
  <c r="L671" i="12" s="1"/>
  <c r="K679" i="12"/>
  <c r="L679" i="12" s="1"/>
  <c r="K687" i="12"/>
  <c r="L687" i="12" s="1"/>
  <c r="L343" i="12"/>
  <c r="L347" i="12"/>
  <c r="L351" i="12"/>
  <c r="L355" i="12"/>
  <c r="L359" i="12"/>
  <c r="L363" i="12"/>
  <c r="K364" i="12"/>
  <c r="L364" i="12" s="1"/>
  <c r="L367" i="12"/>
  <c r="K368" i="12"/>
  <c r="L368" i="12" s="1"/>
  <c r="L371" i="12"/>
  <c r="K372" i="12"/>
  <c r="L372" i="12" s="1"/>
  <c r="L375" i="12"/>
  <c r="K376" i="12"/>
  <c r="L376" i="12" s="1"/>
  <c r="L379" i="12"/>
  <c r="K380" i="12"/>
  <c r="L380" i="12" s="1"/>
  <c r="L383" i="12"/>
  <c r="K384" i="12"/>
  <c r="L384" i="12" s="1"/>
  <c r="L387" i="12"/>
  <c r="K388" i="12"/>
  <c r="L388" i="12" s="1"/>
  <c r="L391" i="12"/>
  <c r="K392" i="12"/>
  <c r="L392" i="12" s="1"/>
  <c r="L395" i="12"/>
  <c r="K396" i="12"/>
  <c r="L396" i="12" s="1"/>
  <c r="L399" i="12"/>
  <c r="K400" i="12"/>
  <c r="L400" i="12" s="1"/>
  <c r="L403" i="12"/>
  <c r="K404" i="12"/>
  <c r="L404" i="12" s="1"/>
  <c r="L407" i="12"/>
  <c r="K408" i="12"/>
  <c r="L408" i="12" s="1"/>
  <c r="L411" i="12"/>
  <c r="K412" i="12"/>
  <c r="L412" i="12" s="1"/>
  <c r="L415" i="12"/>
  <c r="K416" i="12"/>
  <c r="L416" i="12" s="1"/>
  <c r="L419" i="12"/>
  <c r="K420" i="12"/>
  <c r="L420" i="12" s="1"/>
  <c r="L423" i="12"/>
  <c r="K424" i="12"/>
  <c r="L424" i="12" s="1"/>
  <c r="L427" i="12"/>
  <c r="K428" i="12"/>
  <c r="L428" i="12" s="1"/>
  <c r="L431" i="12"/>
  <c r="K432" i="12"/>
  <c r="L432" i="12" s="1"/>
  <c r="L435" i="12"/>
  <c r="K436" i="12"/>
  <c r="L436" i="12" s="1"/>
  <c r="L439" i="12"/>
  <c r="K440" i="12"/>
  <c r="L440" i="12" s="1"/>
  <c r="L443" i="12"/>
  <c r="K444" i="12"/>
  <c r="L444" i="12" s="1"/>
  <c r="L447" i="12"/>
  <c r="K448" i="12"/>
  <c r="L448" i="12" s="1"/>
  <c r="L451" i="12"/>
  <c r="K452" i="12"/>
  <c r="L452" i="12" s="1"/>
  <c r="L455" i="12"/>
  <c r="K456" i="12"/>
  <c r="L456" i="12" s="1"/>
  <c r="L459" i="12"/>
  <c r="K460" i="12"/>
  <c r="L460" i="12" s="1"/>
  <c r="L463" i="12"/>
  <c r="K464" i="12"/>
  <c r="L464" i="12" s="1"/>
  <c r="L467" i="12"/>
  <c r="K468" i="12"/>
  <c r="L468" i="12" s="1"/>
  <c r="L471" i="12"/>
  <c r="K472" i="12"/>
  <c r="L472" i="12" s="1"/>
  <c r="L475" i="12"/>
  <c r="K476" i="12"/>
  <c r="L476" i="12" s="1"/>
  <c r="L479" i="12"/>
  <c r="K480" i="12"/>
  <c r="L480" i="12" s="1"/>
  <c r="L483" i="12"/>
  <c r="K484" i="12"/>
  <c r="L484" i="12" s="1"/>
  <c r="L487" i="12"/>
  <c r="K488" i="12"/>
  <c r="L488" i="12" s="1"/>
  <c r="L491" i="12"/>
  <c r="K492" i="12"/>
  <c r="L492" i="12" s="1"/>
  <c r="L495" i="12"/>
  <c r="K496" i="12"/>
  <c r="L496" i="12" s="1"/>
  <c r="L499" i="12"/>
  <c r="K500" i="12"/>
  <c r="L500" i="12" s="1"/>
  <c r="L503" i="12"/>
  <c r="K504" i="12"/>
  <c r="L504" i="12" s="1"/>
  <c r="L507" i="12"/>
  <c r="K508" i="12"/>
  <c r="L508" i="12" s="1"/>
  <c r="L511" i="12"/>
  <c r="K512" i="12"/>
  <c r="L512" i="12" s="1"/>
  <c r="L515" i="12"/>
  <c r="K516" i="12"/>
  <c r="L516" i="12" s="1"/>
  <c r="L519" i="12"/>
  <c r="K520" i="12"/>
  <c r="L520" i="12" s="1"/>
  <c r="L523" i="12"/>
  <c r="K524" i="12"/>
  <c r="L524" i="12" s="1"/>
  <c r="L527" i="12"/>
  <c r="K528" i="12"/>
  <c r="L528" i="12" s="1"/>
  <c r="L531" i="12"/>
  <c r="K532" i="12"/>
  <c r="L532" i="12" s="1"/>
  <c r="L535" i="12"/>
  <c r="K536" i="12"/>
  <c r="L536" i="12" s="1"/>
  <c r="L539" i="12"/>
  <c r="L543" i="12"/>
  <c r="L547" i="12"/>
  <c r="L551" i="12"/>
  <c r="L555" i="12"/>
  <c r="L559" i="12"/>
  <c r="L563" i="12"/>
  <c r="L567" i="12"/>
  <c r="L571" i="12"/>
  <c r="L575" i="12"/>
  <c r="L579" i="12"/>
  <c r="L583" i="12"/>
  <c r="L587" i="12"/>
  <c r="L591" i="12"/>
  <c r="L595" i="12"/>
  <c r="L599" i="12"/>
  <c r="L603" i="12"/>
  <c r="L607" i="12"/>
  <c r="L611" i="12"/>
  <c r="L615" i="12"/>
  <c r="L619" i="12"/>
  <c r="L623" i="12"/>
  <c r="L627" i="12"/>
  <c r="L631" i="12"/>
  <c r="L635" i="12"/>
  <c r="L639" i="12"/>
  <c r="L643" i="12"/>
  <c r="L647" i="12"/>
  <c r="L651" i="12"/>
  <c r="L655" i="12"/>
  <c r="L659" i="12"/>
  <c r="L663" i="12"/>
  <c r="L670" i="12"/>
  <c r="L674" i="12"/>
  <c r="L678" i="12"/>
  <c r="L682" i="12"/>
  <c r="L686" i="12"/>
  <c r="K695" i="12"/>
  <c r="L695" i="12" s="1"/>
  <c r="K723" i="12"/>
  <c r="L723" i="12" s="1"/>
  <c r="K751" i="12"/>
  <c r="L751" i="12" s="1"/>
  <c r="K767" i="12"/>
  <c r="L767" i="12" s="1"/>
  <c r="K783" i="12"/>
  <c r="L783" i="12" s="1"/>
  <c r="K689" i="12"/>
  <c r="L689" i="12" s="1"/>
  <c r="K699" i="12"/>
  <c r="L699" i="12" s="1"/>
  <c r="K711" i="12"/>
  <c r="L711" i="12" s="1"/>
  <c r="K727" i="12"/>
  <c r="L727" i="12" s="1"/>
  <c r="K739" i="12"/>
  <c r="L739" i="12" s="1"/>
  <c r="K755" i="12"/>
  <c r="L755" i="12" s="1"/>
  <c r="K771" i="12"/>
  <c r="L771" i="12" s="1"/>
  <c r="K787" i="12"/>
  <c r="L787" i="12" s="1"/>
  <c r="L668" i="12"/>
  <c r="K669" i="12"/>
  <c r="L669" i="12" s="1"/>
  <c r="L672" i="12"/>
  <c r="K673" i="12"/>
  <c r="L673" i="12" s="1"/>
  <c r="L676" i="12"/>
  <c r="K677" i="12"/>
  <c r="L677" i="12" s="1"/>
  <c r="L680" i="12"/>
  <c r="K681" i="12"/>
  <c r="L681" i="12" s="1"/>
  <c r="L684" i="12"/>
  <c r="K685" i="12"/>
  <c r="L685" i="12" s="1"/>
  <c r="L691" i="12"/>
  <c r="K703" i="12"/>
  <c r="L703" i="12" s="1"/>
  <c r="K715" i="12"/>
  <c r="L715" i="12" s="1"/>
  <c r="K731" i="12"/>
  <c r="L731" i="12" s="1"/>
  <c r="K743" i="12"/>
  <c r="L743" i="12" s="1"/>
  <c r="K759" i="12"/>
  <c r="L759" i="12" s="1"/>
  <c r="K775" i="12"/>
  <c r="L775" i="12" s="1"/>
  <c r="L738" i="12"/>
  <c r="K859" i="12"/>
  <c r="L859" i="12" s="1"/>
  <c r="K867" i="12"/>
  <c r="L867" i="12" s="1"/>
  <c r="K694" i="12"/>
  <c r="L694" i="12" s="1"/>
  <c r="K698" i="12"/>
  <c r="L698" i="12" s="1"/>
  <c r="K702" i="12"/>
  <c r="L702" i="12" s="1"/>
  <c r="K706" i="12"/>
  <c r="L706" i="12" s="1"/>
  <c r="K714" i="12"/>
  <c r="L714" i="12" s="1"/>
  <c r="K718" i="12"/>
  <c r="L718" i="12" s="1"/>
  <c r="K722" i="12"/>
  <c r="L722" i="12" s="1"/>
  <c r="K726" i="12"/>
  <c r="L726" i="12" s="1"/>
  <c r="K730" i="12"/>
  <c r="L730" i="12" s="1"/>
  <c r="K734" i="12"/>
  <c r="L734" i="12" s="1"/>
  <c r="K742" i="12"/>
  <c r="L742" i="12" s="1"/>
  <c r="K746" i="12"/>
  <c r="L746" i="12" s="1"/>
  <c r="K750" i="12"/>
  <c r="L750" i="12" s="1"/>
  <c r="K754" i="12"/>
  <c r="L754" i="12" s="1"/>
  <c r="K758" i="12"/>
  <c r="L758" i="12" s="1"/>
  <c r="K762" i="12"/>
  <c r="L762" i="12" s="1"/>
  <c r="K766" i="12"/>
  <c r="L766" i="12" s="1"/>
  <c r="K770" i="12"/>
  <c r="L770" i="12" s="1"/>
  <c r="K774" i="12"/>
  <c r="L774" i="12" s="1"/>
  <c r="K778" i="12"/>
  <c r="L778" i="12" s="1"/>
  <c r="K782" i="12"/>
  <c r="L782" i="12" s="1"/>
  <c r="K786" i="12"/>
  <c r="L786" i="12" s="1"/>
  <c r="L793" i="12"/>
  <c r="L797" i="12"/>
  <c r="L801" i="12"/>
  <c r="L805" i="12"/>
  <c r="L809" i="12"/>
  <c r="L813" i="12"/>
  <c r="L817" i="12"/>
  <c r="L821" i="12"/>
  <c r="L825" i="12"/>
  <c r="L829" i="12"/>
  <c r="L833" i="12"/>
  <c r="L837" i="12"/>
  <c r="L841" i="12"/>
  <c r="L845" i="12"/>
  <c r="L688" i="12"/>
  <c r="L692" i="12"/>
  <c r="K693" i="12"/>
  <c r="L693" i="12" s="1"/>
  <c r="L696" i="12"/>
  <c r="K697" i="12"/>
  <c r="L697" i="12" s="1"/>
  <c r="L700" i="12"/>
  <c r="K701" i="12"/>
  <c r="L701" i="12" s="1"/>
  <c r="L704" i="12"/>
  <c r="K705" i="12"/>
  <c r="L705" i="12" s="1"/>
  <c r="L708" i="12"/>
  <c r="K709" i="12"/>
  <c r="L709" i="12" s="1"/>
  <c r="L712" i="12"/>
  <c r="K713" i="12"/>
  <c r="L713" i="12" s="1"/>
  <c r="L716" i="12"/>
  <c r="K717" i="12"/>
  <c r="L717" i="12" s="1"/>
  <c r="L720" i="12"/>
  <c r="K721" i="12"/>
  <c r="L721" i="12" s="1"/>
  <c r="L724" i="12"/>
  <c r="K725" i="12"/>
  <c r="L725" i="12" s="1"/>
  <c r="L728" i="12"/>
  <c r="K729" i="12"/>
  <c r="L729" i="12" s="1"/>
  <c r="L732" i="12"/>
  <c r="K733" i="12"/>
  <c r="L733" i="12" s="1"/>
  <c r="L736" i="12"/>
  <c r="K737" i="12"/>
  <c r="L737" i="12" s="1"/>
  <c r="L740" i="12"/>
  <c r="K741" i="12"/>
  <c r="L741" i="12" s="1"/>
  <c r="L744" i="12"/>
  <c r="K745" i="12"/>
  <c r="L745" i="12" s="1"/>
  <c r="L748" i="12"/>
  <c r="K749" i="12"/>
  <c r="L749" i="12" s="1"/>
  <c r="L752" i="12"/>
  <c r="K753" i="12"/>
  <c r="L753" i="12" s="1"/>
  <c r="L756" i="12"/>
  <c r="K757" i="12"/>
  <c r="L757" i="12" s="1"/>
  <c r="L760" i="12"/>
  <c r="K761" i="12"/>
  <c r="L761" i="12" s="1"/>
  <c r="L764" i="12"/>
  <c r="K765" i="12"/>
  <c r="L765" i="12" s="1"/>
  <c r="L768" i="12"/>
  <c r="K769" i="12"/>
  <c r="L769" i="12" s="1"/>
  <c r="L772" i="12"/>
  <c r="K773" i="12"/>
  <c r="L773" i="12" s="1"/>
  <c r="L776" i="12"/>
  <c r="K777" i="12"/>
  <c r="L777" i="12" s="1"/>
  <c r="L780" i="12"/>
  <c r="K781" i="12"/>
  <c r="L781" i="12" s="1"/>
  <c r="L784" i="12"/>
  <c r="K785" i="12"/>
  <c r="L785" i="12" s="1"/>
  <c r="L788" i="12"/>
  <c r="K789" i="12"/>
  <c r="L789" i="12" s="1"/>
  <c r="L792" i="12"/>
  <c r="L796" i="12"/>
  <c r="L800" i="12"/>
  <c r="L804" i="12"/>
  <c r="L808" i="12"/>
  <c r="L812" i="12"/>
  <c r="L816" i="12"/>
  <c r="L820" i="12"/>
  <c r="L824" i="12"/>
  <c r="L828" i="12"/>
  <c r="L832" i="12"/>
  <c r="L836" i="12"/>
  <c r="L840" i="12"/>
  <c r="L844" i="12"/>
  <c r="K855" i="12"/>
  <c r="L855" i="12" s="1"/>
  <c r="K863" i="12"/>
  <c r="L863" i="12" s="1"/>
  <c r="K869" i="12"/>
  <c r="L869" i="12" s="1"/>
  <c r="K871" i="12"/>
  <c r="L871" i="12" s="1"/>
  <c r="K873" i="12"/>
  <c r="L873" i="12" s="1"/>
  <c r="K875" i="12"/>
  <c r="L875" i="12" s="1"/>
  <c r="K877" i="12"/>
  <c r="L877" i="12" s="1"/>
  <c r="K879" i="12"/>
  <c r="L879" i="12" s="1"/>
  <c r="K881" i="12"/>
  <c r="L881" i="12" s="1"/>
  <c r="K883" i="12"/>
  <c r="L883" i="12" s="1"/>
  <c r="K885" i="12"/>
  <c r="L885" i="12" s="1"/>
  <c r="K887" i="12"/>
  <c r="L887" i="12" s="1"/>
  <c r="K889" i="12"/>
  <c r="L889" i="12" s="1"/>
  <c r="K891" i="12"/>
  <c r="L891" i="12" s="1"/>
  <c r="K893" i="12"/>
  <c r="L893" i="12" s="1"/>
  <c r="K895" i="12"/>
  <c r="L895" i="12" s="1"/>
  <c r="K897" i="12"/>
  <c r="L897" i="12" s="1"/>
  <c r="K899" i="12"/>
  <c r="L899" i="12" s="1"/>
  <c r="K901" i="12"/>
  <c r="L901" i="12" s="1"/>
  <c r="K903" i="12"/>
  <c r="L903" i="12" s="1"/>
  <c r="K905" i="12"/>
  <c r="L905" i="12" s="1"/>
  <c r="K907" i="12"/>
  <c r="L907" i="12" s="1"/>
  <c r="K909" i="12"/>
  <c r="L909" i="12" s="1"/>
  <c r="K911" i="12"/>
  <c r="L911" i="12" s="1"/>
  <c r="K913" i="12"/>
  <c r="L913" i="12" s="1"/>
  <c r="K915" i="12"/>
  <c r="L915" i="12" s="1"/>
  <c r="K917" i="12"/>
  <c r="L917" i="12" s="1"/>
  <c r="K925" i="12"/>
  <c r="L925" i="12" s="1"/>
  <c r="K933" i="12"/>
  <c r="L933" i="12" s="1"/>
  <c r="K941" i="12"/>
  <c r="L941" i="12" s="1"/>
  <c r="L853" i="12"/>
  <c r="L857" i="12"/>
  <c r="L861" i="12"/>
  <c r="L865" i="12"/>
  <c r="K944" i="12"/>
  <c r="L944" i="12" s="1"/>
  <c r="K946" i="12"/>
  <c r="L946" i="12" s="1"/>
  <c r="K948" i="12"/>
  <c r="L948" i="12" s="1"/>
  <c r="K950" i="12"/>
  <c r="L950" i="12" s="1"/>
  <c r="K952" i="12"/>
  <c r="L952" i="12" s="1"/>
  <c r="K954" i="12"/>
  <c r="L954" i="12" s="1"/>
  <c r="K956" i="12"/>
  <c r="L956" i="12" s="1"/>
  <c r="K958" i="12"/>
  <c r="L958" i="12" s="1"/>
  <c r="K960" i="12"/>
  <c r="L960" i="12" s="1"/>
  <c r="K962" i="12"/>
  <c r="L962" i="12" s="1"/>
  <c r="K964" i="12"/>
  <c r="L964" i="12" s="1"/>
  <c r="K966" i="12"/>
  <c r="L966" i="12" s="1"/>
  <c r="K968" i="12"/>
  <c r="L968" i="12" s="1"/>
  <c r="K970" i="12"/>
  <c r="L970" i="12" s="1"/>
  <c r="K972" i="12"/>
  <c r="L972" i="12" s="1"/>
  <c r="K974" i="12"/>
  <c r="L974" i="12" s="1"/>
  <c r="K976" i="12"/>
  <c r="L976" i="12" s="1"/>
  <c r="K978" i="12"/>
  <c r="L978" i="12" s="1"/>
  <c r="K980" i="12"/>
  <c r="L980" i="12" s="1"/>
  <c r="K982" i="12"/>
  <c r="L982" i="12" s="1"/>
  <c r="K984" i="12"/>
  <c r="L984" i="12" s="1"/>
  <c r="K986" i="12"/>
  <c r="L986" i="12" s="1"/>
  <c r="K988" i="12"/>
  <c r="L988" i="12" s="1"/>
  <c r="K990" i="12"/>
  <c r="L990" i="12" s="1"/>
  <c r="L919" i="12"/>
  <c r="L923" i="12"/>
  <c r="L927" i="12"/>
  <c r="L931" i="12"/>
  <c r="L935" i="12"/>
  <c r="L939" i="12"/>
  <c r="L943" i="12"/>
  <c r="K945" i="12"/>
  <c r="L945" i="12" s="1"/>
  <c r="K947" i="12"/>
  <c r="L947" i="12" s="1"/>
  <c r="K949" i="12"/>
  <c r="L949" i="12" s="1"/>
  <c r="K951" i="12"/>
  <c r="L951" i="12" s="1"/>
  <c r="K953" i="12"/>
  <c r="L953" i="12" s="1"/>
  <c r="K955" i="12"/>
  <c r="L955" i="12" s="1"/>
  <c r="K957" i="12"/>
  <c r="L957" i="12" s="1"/>
  <c r="K959" i="12"/>
  <c r="L959" i="12" s="1"/>
  <c r="K961" i="12"/>
  <c r="L961" i="12" s="1"/>
  <c r="K963" i="12"/>
  <c r="L963" i="12" s="1"/>
  <c r="K965" i="12"/>
  <c r="L965" i="12" s="1"/>
  <c r="K967" i="12"/>
  <c r="L967" i="12" s="1"/>
  <c r="K969" i="12"/>
  <c r="L969" i="12" s="1"/>
  <c r="K971" i="12"/>
  <c r="L971" i="12" s="1"/>
  <c r="K973" i="12"/>
  <c r="L973" i="12" s="1"/>
  <c r="K975" i="12"/>
  <c r="L975" i="12" s="1"/>
  <c r="K977" i="12"/>
  <c r="L977" i="12" s="1"/>
  <c r="K979" i="12"/>
  <c r="L979" i="12" s="1"/>
  <c r="K981" i="12"/>
  <c r="L981" i="12" s="1"/>
  <c r="K983" i="12"/>
  <c r="L983" i="12" s="1"/>
  <c r="K985" i="12"/>
  <c r="L985" i="12" s="1"/>
  <c r="K987" i="12"/>
  <c r="L987" i="12" s="1"/>
  <c r="K989" i="12"/>
  <c r="L989" i="12" s="1"/>
  <c r="K991" i="12"/>
  <c r="L991" i="12" s="1"/>
  <c r="K992" i="12"/>
  <c r="L992" i="12" s="1"/>
  <c r="K993" i="12"/>
  <c r="L993" i="12" s="1"/>
  <c r="K994" i="12"/>
  <c r="L994" i="12" s="1"/>
  <c r="K995" i="12"/>
  <c r="L995" i="12" s="1"/>
  <c r="K996" i="12"/>
  <c r="L996" i="12" s="1"/>
  <c r="K997" i="12"/>
  <c r="L997" i="12" s="1"/>
  <c r="K998" i="12"/>
  <c r="L998" i="12" s="1"/>
  <c r="K999" i="12"/>
  <c r="L999" i="12" s="1"/>
  <c r="K1000" i="12"/>
  <c r="L1000" i="12" s="1"/>
  <c r="K1001" i="12"/>
  <c r="L1001" i="12" s="1"/>
  <c r="K698" i="11"/>
  <c r="L698" i="11" s="1"/>
  <c r="K714" i="11"/>
  <c r="L714" i="11" s="1"/>
  <c r="K730" i="11"/>
  <c r="L730" i="11" s="1"/>
  <c r="K746" i="11"/>
  <c r="L746" i="11" s="1"/>
  <c r="K762" i="11"/>
  <c r="L762" i="11" s="1"/>
  <c r="K778" i="11"/>
  <c r="L778" i="11" s="1"/>
  <c r="K862" i="11"/>
  <c r="L862" i="11" s="1"/>
  <c r="L267" i="11"/>
  <c r="L271" i="11"/>
  <c r="L275" i="11"/>
  <c r="L279" i="11"/>
  <c r="L283" i="11"/>
  <c r="L287" i="11"/>
  <c r="L291" i="11"/>
  <c r="L295" i="11"/>
  <c r="L299" i="11"/>
  <c r="L303" i="11"/>
  <c r="L307" i="11"/>
  <c r="L311" i="11"/>
  <c r="L315" i="11"/>
  <c r="L319" i="11"/>
  <c r="L323" i="11"/>
  <c r="L327" i="11"/>
  <c r="L331" i="11"/>
  <c r="L335" i="11"/>
  <c r="L339" i="11"/>
  <c r="L343" i="11"/>
  <c r="L347" i="11"/>
  <c r="L351" i="11"/>
  <c r="L355" i="11"/>
  <c r="L359" i="11"/>
  <c r="L363" i="11"/>
  <c r="L367" i="11"/>
  <c r="L371" i="11"/>
  <c r="L375" i="11"/>
  <c r="K435" i="11"/>
  <c r="L435" i="11" s="1"/>
  <c r="K443" i="11"/>
  <c r="L443" i="11" s="1"/>
  <c r="K451" i="11"/>
  <c r="L451" i="11" s="1"/>
  <c r="K459" i="11"/>
  <c r="L459" i="11" s="1"/>
  <c r="K467" i="11"/>
  <c r="L467" i="11" s="1"/>
  <c r="K475" i="11"/>
  <c r="L475" i="11" s="1"/>
  <c r="K483" i="11"/>
  <c r="L483" i="11" s="1"/>
  <c r="K491" i="11"/>
  <c r="L491" i="11" s="1"/>
  <c r="K499" i="11"/>
  <c r="L499" i="11" s="1"/>
  <c r="K12" i="11"/>
  <c r="K13" i="11"/>
  <c r="L13" i="11" s="1"/>
  <c r="K14" i="11"/>
  <c r="L14" i="11" s="1"/>
  <c r="K15" i="11"/>
  <c r="L15" i="11" s="1"/>
  <c r="K16" i="11"/>
  <c r="L16" i="11" s="1"/>
  <c r="K17" i="11"/>
  <c r="L17" i="11" s="1"/>
  <c r="K18" i="11"/>
  <c r="L18" i="11" s="1"/>
  <c r="K19" i="11"/>
  <c r="L19" i="11" s="1"/>
  <c r="K20" i="11"/>
  <c r="L20" i="11" s="1"/>
  <c r="K21" i="11"/>
  <c r="L21" i="11" s="1"/>
  <c r="K22" i="11"/>
  <c r="L22" i="11" s="1"/>
  <c r="K23" i="11"/>
  <c r="L23" i="11" s="1"/>
  <c r="K24" i="11"/>
  <c r="L24" i="11" s="1"/>
  <c r="K25" i="11"/>
  <c r="L25" i="11" s="1"/>
  <c r="K26" i="11"/>
  <c r="L26" i="11" s="1"/>
  <c r="K27" i="11"/>
  <c r="L27" i="11" s="1"/>
  <c r="K28" i="11"/>
  <c r="L28" i="11" s="1"/>
  <c r="K29" i="11"/>
  <c r="L29" i="11" s="1"/>
  <c r="K30" i="11"/>
  <c r="L30" i="11" s="1"/>
  <c r="K31" i="11"/>
  <c r="L31" i="11" s="1"/>
  <c r="K32" i="11"/>
  <c r="L32" i="11" s="1"/>
  <c r="K33" i="11"/>
  <c r="L33" i="11" s="1"/>
  <c r="K34" i="11"/>
  <c r="L34" i="11" s="1"/>
  <c r="K35" i="11"/>
  <c r="L35" i="11" s="1"/>
  <c r="K36" i="11"/>
  <c r="L36" i="11" s="1"/>
  <c r="K37" i="11"/>
  <c r="L37" i="11" s="1"/>
  <c r="K38" i="11"/>
  <c r="L38" i="11" s="1"/>
  <c r="K39" i="11"/>
  <c r="L39" i="11" s="1"/>
  <c r="K40" i="11"/>
  <c r="L40" i="11" s="1"/>
  <c r="K41" i="11"/>
  <c r="L41" i="11" s="1"/>
  <c r="K42" i="11"/>
  <c r="L42" i="11" s="1"/>
  <c r="K43" i="11"/>
  <c r="L43" i="11" s="1"/>
  <c r="K44" i="11"/>
  <c r="L44" i="11" s="1"/>
  <c r="K45" i="11"/>
  <c r="L45" i="11" s="1"/>
  <c r="K46" i="11"/>
  <c r="L46" i="11" s="1"/>
  <c r="K47" i="11"/>
  <c r="L47" i="11" s="1"/>
  <c r="K48" i="11"/>
  <c r="L48" i="11" s="1"/>
  <c r="K49" i="11"/>
  <c r="L49" i="11" s="1"/>
  <c r="K50" i="11"/>
  <c r="L50" i="11" s="1"/>
  <c r="K51" i="11"/>
  <c r="L51" i="11" s="1"/>
  <c r="K52" i="11"/>
  <c r="L52" i="11" s="1"/>
  <c r="K53" i="11"/>
  <c r="L53" i="11" s="1"/>
  <c r="K54" i="11"/>
  <c r="L54" i="11" s="1"/>
  <c r="K55" i="11"/>
  <c r="L55" i="11" s="1"/>
  <c r="K56" i="11"/>
  <c r="L56" i="11" s="1"/>
  <c r="K57" i="11"/>
  <c r="L57" i="11" s="1"/>
  <c r="K58" i="11"/>
  <c r="L58" i="11" s="1"/>
  <c r="K59" i="11"/>
  <c r="L59" i="11" s="1"/>
  <c r="K60" i="11"/>
  <c r="L60" i="11" s="1"/>
  <c r="K61" i="11"/>
  <c r="L61" i="11" s="1"/>
  <c r="K62" i="11"/>
  <c r="L62" i="11" s="1"/>
  <c r="K63" i="11"/>
  <c r="L63" i="11" s="1"/>
  <c r="K64" i="11"/>
  <c r="L64" i="11" s="1"/>
  <c r="K65" i="11"/>
  <c r="L65" i="11" s="1"/>
  <c r="K66" i="11"/>
  <c r="L66" i="11" s="1"/>
  <c r="K67" i="11"/>
  <c r="L67" i="11" s="1"/>
  <c r="K68" i="11"/>
  <c r="L68" i="11" s="1"/>
  <c r="K69" i="11"/>
  <c r="L69" i="11" s="1"/>
  <c r="K70" i="11"/>
  <c r="L70" i="11" s="1"/>
  <c r="K71" i="11"/>
  <c r="L71" i="11" s="1"/>
  <c r="K72" i="11"/>
  <c r="L72" i="11" s="1"/>
  <c r="K73" i="11"/>
  <c r="L73" i="11" s="1"/>
  <c r="K74" i="11"/>
  <c r="L74" i="11" s="1"/>
  <c r="K75" i="11"/>
  <c r="L75" i="11" s="1"/>
  <c r="K76" i="11"/>
  <c r="L76" i="11" s="1"/>
  <c r="K77" i="11"/>
  <c r="L77" i="11" s="1"/>
  <c r="K78" i="11"/>
  <c r="L78" i="11" s="1"/>
  <c r="K79" i="11"/>
  <c r="L79" i="11" s="1"/>
  <c r="K80" i="11"/>
  <c r="L80" i="11" s="1"/>
  <c r="K81" i="11"/>
  <c r="L81" i="11" s="1"/>
  <c r="K82" i="11"/>
  <c r="L82" i="11" s="1"/>
  <c r="K83" i="11"/>
  <c r="L83" i="11" s="1"/>
  <c r="K84" i="11"/>
  <c r="L84" i="11" s="1"/>
  <c r="K85" i="11"/>
  <c r="L85" i="11" s="1"/>
  <c r="K86" i="11"/>
  <c r="L86" i="11" s="1"/>
  <c r="K87" i="11"/>
  <c r="L87" i="11" s="1"/>
  <c r="K88" i="11"/>
  <c r="L88" i="11" s="1"/>
  <c r="K89" i="11"/>
  <c r="L89" i="11" s="1"/>
  <c r="K90" i="11"/>
  <c r="L90" i="11" s="1"/>
  <c r="K91" i="11"/>
  <c r="L91" i="11" s="1"/>
  <c r="K92" i="11"/>
  <c r="L92" i="11" s="1"/>
  <c r="K93" i="11"/>
  <c r="L93" i="11" s="1"/>
  <c r="K94" i="11"/>
  <c r="L94" i="11" s="1"/>
  <c r="K95" i="11"/>
  <c r="L95" i="11" s="1"/>
  <c r="K96" i="11"/>
  <c r="L96" i="11" s="1"/>
  <c r="K97" i="11"/>
  <c r="L97" i="11" s="1"/>
  <c r="K98" i="11"/>
  <c r="L98" i="11" s="1"/>
  <c r="K99" i="11"/>
  <c r="L99" i="11" s="1"/>
  <c r="K100" i="11"/>
  <c r="L100" i="11" s="1"/>
  <c r="K101" i="11"/>
  <c r="L101" i="11" s="1"/>
  <c r="K102" i="11"/>
  <c r="L102" i="11" s="1"/>
  <c r="K103" i="11"/>
  <c r="L103" i="11" s="1"/>
  <c r="K104" i="11"/>
  <c r="L104" i="11" s="1"/>
  <c r="K105" i="11"/>
  <c r="L105" i="11" s="1"/>
  <c r="K106" i="11"/>
  <c r="L106" i="11" s="1"/>
  <c r="K107" i="11"/>
  <c r="L107" i="11" s="1"/>
  <c r="K108" i="11"/>
  <c r="L108" i="11" s="1"/>
  <c r="K109" i="11"/>
  <c r="L109" i="11" s="1"/>
  <c r="K110" i="11"/>
  <c r="L110" i="11" s="1"/>
  <c r="K111" i="11"/>
  <c r="L111" i="11" s="1"/>
  <c r="K112" i="11"/>
  <c r="L112" i="11" s="1"/>
  <c r="K113" i="11"/>
  <c r="L113" i="11" s="1"/>
  <c r="K114" i="11"/>
  <c r="L114" i="11" s="1"/>
  <c r="K115" i="11"/>
  <c r="L115" i="11" s="1"/>
  <c r="K116" i="11"/>
  <c r="L116" i="11" s="1"/>
  <c r="K117" i="11"/>
  <c r="L117" i="11" s="1"/>
  <c r="K118" i="11"/>
  <c r="L118" i="11" s="1"/>
  <c r="K119" i="11"/>
  <c r="L119" i="11" s="1"/>
  <c r="K120" i="11"/>
  <c r="L120" i="11" s="1"/>
  <c r="K121" i="11"/>
  <c r="L121" i="11" s="1"/>
  <c r="K122" i="11"/>
  <c r="L122" i="11" s="1"/>
  <c r="K123" i="11"/>
  <c r="L123" i="11" s="1"/>
  <c r="K124" i="11"/>
  <c r="L124" i="11" s="1"/>
  <c r="K125" i="11"/>
  <c r="L125" i="11" s="1"/>
  <c r="K126" i="11"/>
  <c r="L126" i="11" s="1"/>
  <c r="K127" i="11"/>
  <c r="L127" i="11" s="1"/>
  <c r="K128" i="11"/>
  <c r="L128" i="11" s="1"/>
  <c r="K129" i="11"/>
  <c r="L129" i="11" s="1"/>
  <c r="K130" i="11"/>
  <c r="L130" i="11" s="1"/>
  <c r="K131" i="11"/>
  <c r="L131" i="11" s="1"/>
  <c r="K132" i="11"/>
  <c r="L132" i="11" s="1"/>
  <c r="K133" i="11"/>
  <c r="L133" i="11" s="1"/>
  <c r="K134" i="11"/>
  <c r="L134" i="11" s="1"/>
  <c r="K135" i="11"/>
  <c r="L135" i="11" s="1"/>
  <c r="K136" i="11"/>
  <c r="L136" i="11" s="1"/>
  <c r="K137" i="11"/>
  <c r="L137" i="11" s="1"/>
  <c r="K138" i="11"/>
  <c r="L138" i="11" s="1"/>
  <c r="K139" i="11"/>
  <c r="L139" i="11" s="1"/>
  <c r="K140" i="11"/>
  <c r="L140" i="11" s="1"/>
  <c r="K141" i="11"/>
  <c r="L141" i="11" s="1"/>
  <c r="K142" i="11"/>
  <c r="L142" i="11" s="1"/>
  <c r="K143" i="11"/>
  <c r="L143" i="11" s="1"/>
  <c r="K144" i="11"/>
  <c r="L144" i="11" s="1"/>
  <c r="K145" i="11"/>
  <c r="L145" i="11" s="1"/>
  <c r="K146" i="11"/>
  <c r="L146" i="11" s="1"/>
  <c r="K147" i="11"/>
  <c r="L147" i="11" s="1"/>
  <c r="K148" i="11"/>
  <c r="L148" i="11" s="1"/>
  <c r="K149" i="11"/>
  <c r="L149" i="11" s="1"/>
  <c r="K150" i="11"/>
  <c r="L150" i="11" s="1"/>
  <c r="K151" i="11"/>
  <c r="L151" i="11" s="1"/>
  <c r="K152" i="11"/>
  <c r="L152" i="11" s="1"/>
  <c r="K153" i="11"/>
  <c r="L153" i="11" s="1"/>
  <c r="K154" i="11"/>
  <c r="L154" i="11" s="1"/>
  <c r="K155" i="11"/>
  <c r="L155" i="11" s="1"/>
  <c r="K156" i="11"/>
  <c r="L156" i="11" s="1"/>
  <c r="K157" i="11"/>
  <c r="L157" i="11" s="1"/>
  <c r="K158" i="11"/>
  <c r="L158" i="11" s="1"/>
  <c r="K159" i="11"/>
  <c r="L159" i="11" s="1"/>
  <c r="K160" i="11"/>
  <c r="L160" i="11" s="1"/>
  <c r="K161" i="11"/>
  <c r="L161" i="11" s="1"/>
  <c r="K162" i="11"/>
  <c r="L162" i="11" s="1"/>
  <c r="K163" i="11"/>
  <c r="L163" i="11" s="1"/>
  <c r="K164" i="11"/>
  <c r="L164" i="11" s="1"/>
  <c r="K165" i="11"/>
  <c r="L165" i="11" s="1"/>
  <c r="K166" i="11"/>
  <c r="L166" i="11" s="1"/>
  <c r="K167" i="11"/>
  <c r="L167" i="11" s="1"/>
  <c r="K168" i="11"/>
  <c r="L168" i="11" s="1"/>
  <c r="K169" i="11"/>
  <c r="L169" i="11" s="1"/>
  <c r="K170" i="11"/>
  <c r="L170" i="11" s="1"/>
  <c r="K171" i="11"/>
  <c r="L171" i="11" s="1"/>
  <c r="K172" i="11"/>
  <c r="L172" i="11" s="1"/>
  <c r="K173" i="11"/>
  <c r="L173" i="11" s="1"/>
  <c r="K174" i="11"/>
  <c r="L174" i="11" s="1"/>
  <c r="K175" i="11"/>
  <c r="L175" i="11" s="1"/>
  <c r="K176" i="11"/>
  <c r="L176" i="11" s="1"/>
  <c r="K177" i="11"/>
  <c r="L177" i="11" s="1"/>
  <c r="K178" i="11"/>
  <c r="L178" i="11" s="1"/>
  <c r="K179" i="11"/>
  <c r="L179" i="11" s="1"/>
  <c r="K180" i="11"/>
  <c r="L180" i="11" s="1"/>
  <c r="K181" i="11"/>
  <c r="L181" i="11" s="1"/>
  <c r="K182" i="11"/>
  <c r="L182" i="11" s="1"/>
  <c r="K183" i="11"/>
  <c r="L183" i="11" s="1"/>
  <c r="K184" i="11"/>
  <c r="L184" i="11" s="1"/>
  <c r="K185" i="11"/>
  <c r="L185" i="11" s="1"/>
  <c r="K186" i="11"/>
  <c r="L186" i="11" s="1"/>
  <c r="K187" i="11"/>
  <c r="L187" i="11" s="1"/>
  <c r="K188" i="11"/>
  <c r="L188" i="11" s="1"/>
  <c r="K189" i="11"/>
  <c r="L189" i="11" s="1"/>
  <c r="K190" i="11"/>
  <c r="L190" i="11" s="1"/>
  <c r="K191" i="11"/>
  <c r="L191" i="11" s="1"/>
  <c r="K192" i="11"/>
  <c r="L192" i="11" s="1"/>
  <c r="K193" i="11"/>
  <c r="L193" i="11" s="1"/>
  <c r="K194" i="11"/>
  <c r="L194" i="11" s="1"/>
  <c r="K195" i="11"/>
  <c r="L195" i="11" s="1"/>
  <c r="K196" i="11"/>
  <c r="L196" i="11" s="1"/>
  <c r="K197" i="11"/>
  <c r="L197" i="11" s="1"/>
  <c r="K198" i="11"/>
  <c r="L198" i="11" s="1"/>
  <c r="K199" i="11"/>
  <c r="L199" i="11" s="1"/>
  <c r="K200" i="11"/>
  <c r="L200" i="11" s="1"/>
  <c r="K201" i="11"/>
  <c r="L201" i="11" s="1"/>
  <c r="K202" i="11"/>
  <c r="L202" i="11" s="1"/>
  <c r="K203" i="11"/>
  <c r="L203" i="11" s="1"/>
  <c r="K204" i="11"/>
  <c r="L204" i="11" s="1"/>
  <c r="K205" i="11"/>
  <c r="L205" i="11" s="1"/>
  <c r="K206" i="11"/>
  <c r="L206" i="11" s="1"/>
  <c r="K207" i="11"/>
  <c r="L207" i="11" s="1"/>
  <c r="K208" i="11"/>
  <c r="L208" i="11" s="1"/>
  <c r="K209" i="11"/>
  <c r="L209" i="11" s="1"/>
  <c r="K210" i="11"/>
  <c r="L210" i="11" s="1"/>
  <c r="K211" i="11"/>
  <c r="L211" i="11" s="1"/>
  <c r="K212" i="11"/>
  <c r="L212" i="11" s="1"/>
  <c r="K213" i="11"/>
  <c r="L213" i="11" s="1"/>
  <c r="K214" i="11"/>
  <c r="L214" i="11" s="1"/>
  <c r="K215" i="11"/>
  <c r="L215" i="11" s="1"/>
  <c r="K216" i="11"/>
  <c r="L216" i="11" s="1"/>
  <c r="K217" i="11"/>
  <c r="L217" i="11" s="1"/>
  <c r="K218" i="11"/>
  <c r="L218" i="11" s="1"/>
  <c r="K219" i="11"/>
  <c r="L219" i="11" s="1"/>
  <c r="K220" i="11"/>
  <c r="L220" i="11" s="1"/>
  <c r="K221" i="11"/>
  <c r="L221" i="11" s="1"/>
  <c r="K222" i="11"/>
  <c r="L222" i="11" s="1"/>
  <c r="K223" i="11"/>
  <c r="L223" i="11" s="1"/>
  <c r="K224" i="11"/>
  <c r="L224" i="11" s="1"/>
  <c r="K225" i="11"/>
  <c r="L225" i="11" s="1"/>
  <c r="K226" i="11"/>
  <c r="L226" i="11" s="1"/>
  <c r="K227" i="11"/>
  <c r="L227" i="11" s="1"/>
  <c r="K228" i="11"/>
  <c r="L228" i="11" s="1"/>
  <c r="K229" i="11"/>
  <c r="L229" i="11" s="1"/>
  <c r="K230" i="11"/>
  <c r="L230" i="11" s="1"/>
  <c r="K231" i="11"/>
  <c r="L231" i="11" s="1"/>
  <c r="K232" i="11"/>
  <c r="L232" i="11" s="1"/>
  <c r="K233" i="11"/>
  <c r="L233" i="11" s="1"/>
  <c r="K234" i="11"/>
  <c r="L234" i="11" s="1"/>
  <c r="K235" i="11"/>
  <c r="L235" i="11" s="1"/>
  <c r="K236" i="11"/>
  <c r="L236" i="11" s="1"/>
  <c r="K237" i="11"/>
  <c r="L237" i="11" s="1"/>
  <c r="K238" i="11"/>
  <c r="L238" i="11" s="1"/>
  <c r="K239" i="11"/>
  <c r="L239" i="11" s="1"/>
  <c r="K240" i="11"/>
  <c r="L240" i="11" s="1"/>
  <c r="K241" i="11"/>
  <c r="L241" i="11" s="1"/>
  <c r="K242" i="11"/>
  <c r="L242" i="11" s="1"/>
  <c r="K243" i="11"/>
  <c r="L243" i="11" s="1"/>
  <c r="K244" i="11"/>
  <c r="L244" i="11" s="1"/>
  <c r="K245" i="11"/>
  <c r="L245" i="11" s="1"/>
  <c r="K246" i="11"/>
  <c r="L246" i="11" s="1"/>
  <c r="K247" i="11"/>
  <c r="L247" i="11" s="1"/>
  <c r="K248" i="11"/>
  <c r="L248" i="11" s="1"/>
  <c r="K249" i="11"/>
  <c r="L249" i="11" s="1"/>
  <c r="K250" i="11"/>
  <c r="L250" i="11" s="1"/>
  <c r="K251" i="11"/>
  <c r="L251" i="11" s="1"/>
  <c r="K252" i="11"/>
  <c r="L252" i="11" s="1"/>
  <c r="K253" i="11"/>
  <c r="L253" i="11" s="1"/>
  <c r="K254" i="11"/>
  <c r="L254" i="11" s="1"/>
  <c r="K255" i="11"/>
  <c r="L255" i="11" s="1"/>
  <c r="K256" i="11"/>
  <c r="L256" i="11" s="1"/>
  <c r="K257" i="11"/>
  <c r="L257" i="11" s="1"/>
  <c r="K258" i="11"/>
  <c r="L258" i="11" s="1"/>
  <c r="L269" i="11"/>
  <c r="L273" i="11"/>
  <c r="L277" i="11"/>
  <c r="L281" i="11"/>
  <c r="L285" i="11"/>
  <c r="L289" i="11"/>
  <c r="L293" i="11"/>
  <c r="L297" i="11"/>
  <c r="L301" i="11"/>
  <c r="L305" i="11"/>
  <c r="L309" i="11"/>
  <c r="L313" i="11"/>
  <c r="L317" i="11"/>
  <c r="L321" i="11"/>
  <c r="L325" i="11"/>
  <c r="L329" i="11"/>
  <c r="L333" i="11"/>
  <c r="L337" i="11"/>
  <c r="L341" i="11"/>
  <c r="L345" i="11"/>
  <c r="L349" i="11"/>
  <c r="L353" i="11"/>
  <c r="L357" i="11"/>
  <c r="L361" i="11"/>
  <c r="L365" i="11"/>
  <c r="L369" i="11"/>
  <c r="L373" i="11"/>
  <c r="L377" i="11"/>
  <c r="K439" i="11"/>
  <c r="L439" i="11" s="1"/>
  <c r="K447" i="11"/>
  <c r="L447" i="11" s="1"/>
  <c r="K455" i="11"/>
  <c r="L455" i="11" s="1"/>
  <c r="K463" i="11"/>
  <c r="L463" i="11" s="1"/>
  <c r="K471" i="11"/>
  <c r="L471" i="11" s="1"/>
  <c r="K479" i="11"/>
  <c r="L479" i="11" s="1"/>
  <c r="K487" i="11"/>
  <c r="L487" i="11" s="1"/>
  <c r="K495" i="11"/>
  <c r="L495" i="11" s="1"/>
  <c r="K502" i="11"/>
  <c r="L502" i="11" s="1"/>
  <c r="K504" i="11"/>
  <c r="L504" i="11" s="1"/>
  <c r="K506" i="11"/>
  <c r="L506" i="11" s="1"/>
  <c r="K508" i="11"/>
  <c r="L508" i="11" s="1"/>
  <c r="K510" i="11"/>
  <c r="L510" i="11" s="1"/>
  <c r="K512" i="11"/>
  <c r="L512" i="11" s="1"/>
  <c r="K514" i="11"/>
  <c r="L514" i="11" s="1"/>
  <c r="K516" i="11"/>
  <c r="L516" i="11" s="1"/>
  <c r="K518" i="11"/>
  <c r="L518" i="11" s="1"/>
  <c r="K520" i="11"/>
  <c r="L520" i="11" s="1"/>
  <c r="K522" i="11"/>
  <c r="L522" i="11" s="1"/>
  <c r="K524" i="11"/>
  <c r="L524" i="11" s="1"/>
  <c r="K526" i="11"/>
  <c r="L526" i="11" s="1"/>
  <c r="K528" i="11"/>
  <c r="L528" i="11" s="1"/>
  <c r="K530" i="11"/>
  <c r="L530" i="11" s="1"/>
  <c r="K532" i="11"/>
  <c r="L532" i="11" s="1"/>
  <c r="K534" i="11"/>
  <c r="L534" i="11" s="1"/>
  <c r="K536" i="11"/>
  <c r="L536" i="11" s="1"/>
  <c r="K538" i="11"/>
  <c r="L538" i="11" s="1"/>
  <c r="K540" i="11"/>
  <c r="L540" i="11" s="1"/>
  <c r="K542" i="11"/>
  <c r="L542" i="11" s="1"/>
  <c r="K544" i="11"/>
  <c r="L544" i="11" s="1"/>
  <c r="K546" i="11"/>
  <c r="L546" i="11" s="1"/>
  <c r="K548" i="11"/>
  <c r="L548" i="11" s="1"/>
  <c r="K550" i="11"/>
  <c r="L550" i="11" s="1"/>
  <c r="K552" i="11"/>
  <c r="L552" i="11" s="1"/>
  <c r="K554" i="11"/>
  <c r="L554" i="11" s="1"/>
  <c r="K556" i="11"/>
  <c r="L556" i="11" s="1"/>
  <c r="K558" i="11"/>
  <c r="L558" i="11" s="1"/>
  <c r="K560" i="11"/>
  <c r="L560" i="11" s="1"/>
  <c r="K562" i="11"/>
  <c r="L562" i="11" s="1"/>
  <c r="K564" i="11"/>
  <c r="L564" i="11" s="1"/>
  <c r="K566" i="11"/>
  <c r="L566" i="11" s="1"/>
  <c r="K568" i="11"/>
  <c r="L568" i="11" s="1"/>
  <c r="K570" i="11"/>
  <c r="L570" i="11" s="1"/>
  <c r="K572" i="11"/>
  <c r="L572" i="11" s="1"/>
  <c r="K574" i="11"/>
  <c r="L574" i="11" s="1"/>
  <c r="K576" i="11"/>
  <c r="L576" i="11" s="1"/>
  <c r="K578" i="11"/>
  <c r="L578" i="11" s="1"/>
  <c r="K580" i="11"/>
  <c r="L580" i="11" s="1"/>
  <c r="K582" i="11"/>
  <c r="L582" i="11" s="1"/>
  <c r="K584" i="11"/>
  <c r="L584" i="11" s="1"/>
  <c r="K586" i="11"/>
  <c r="L586" i="11" s="1"/>
  <c r="K588" i="11"/>
  <c r="L588" i="11" s="1"/>
  <c r="K590" i="11"/>
  <c r="L590" i="11" s="1"/>
  <c r="K592" i="11"/>
  <c r="L592" i="11" s="1"/>
  <c r="K594" i="11"/>
  <c r="L594" i="11" s="1"/>
  <c r="K596" i="11"/>
  <c r="L596" i="11" s="1"/>
  <c r="K598" i="11"/>
  <c r="L598" i="11" s="1"/>
  <c r="K600" i="11"/>
  <c r="L600" i="11" s="1"/>
  <c r="K602" i="11"/>
  <c r="L602" i="11" s="1"/>
  <c r="K604" i="11"/>
  <c r="L604" i="11" s="1"/>
  <c r="K606" i="11"/>
  <c r="L606" i="11" s="1"/>
  <c r="K608" i="11"/>
  <c r="L608" i="11" s="1"/>
  <c r="K610" i="11"/>
  <c r="L610" i="11" s="1"/>
  <c r="K612" i="11"/>
  <c r="L612" i="11" s="1"/>
  <c r="K614" i="11"/>
  <c r="L614" i="11" s="1"/>
  <c r="K616" i="11"/>
  <c r="L616" i="11" s="1"/>
  <c r="K618" i="11"/>
  <c r="L618" i="11" s="1"/>
  <c r="K620" i="11"/>
  <c r="L620" i="11" s="1"/>
  <c r="K622" i="11"/>
  <c r="L622" i="11" s="1"/>
  <c r="K624" i="11"/>
  <c r="L624" i="11" s="1"/>
  <c r="K626" i="11"/>
  <c r="L626" i="11" s="1"/>
  <c r="K628" i="11"/>
  <c r="L628" i="11" s="1"/>
  <c r="K630" i="11"/>
  <c r="L630" i="11" s="1"/>
  <c r="K632" i="11"/>
  <c r="L632" i="11" s="1"/>
  <c r="K634" i="11"/>
  <c r="L634" i="11" s="1"/>
  <c r="K636" i="11"/>
  <c r="L636" i="11" s="1"/>
  <c r="K638" i="11"/>
  <c r="L638" i="11" s="1"/>
  <c r="K640" i="11"/>
  <c r="L640" i="11" s="1"/>
  <c r="K642" i="11"/>
  <c r="L642" i="11" s="1"/>
  <c r="K644" i="11"/>
  <c r="L644" i="11" s="1"/>
  <c r="K646" i="11"/>
  <c r="L646" i="11" s="1"/>
  <c r="K648" i="11"/>
  <c r="L648" i="11" s="1"/>
  <c r="K650" i="11"/>
  <c r="L650" i="11" s="1"/>
  <c r="K652" i="11"/>
  <c r="L652" i="11" s="1"/>
  <c r="K654" i="11"/>
  <c r="L654" i="11" s="1"/>
  <c r="K656" i="11"/>
  <c r="L656" i="11" s="1"/>
  <c r="K658" i="11"/>
  <c r="L658" i="11" s="1"/>
  <c r="K660" i="11"/>
  <c r="L660" i="11" s="1"/>
  <c r="K662" i="11"/>
  <c r="L662" i="11" s="1"/>
  <c r="K664" i="11"/>
  <c r="L664" i="11" s="1"/>
  <c r="K666" i="11"/>
  <c r="L666" i="11" s="1"/>
  <c r="K668" i="11"/>
  <c r="L668" i="11" s="1"/>
  <c r="K676" i="11"/>
  <c r="L676" i="11" s="1"/>
  <c r="K684" i="11"/>
  <c r="L684" i="11" s="1"/>
  <c r="K692" i="11"/>
  <c r="L692" i="11" s="1"/>
  <c r="K708" i="11"/>
  <c r="L708" i="11" s="1"/>
  <c r="L434" i="11"/>
  <c r="L438" i="11"/>
  <c r="L442" i="11"/>
  <c r="L446" i="11"/>
  <c r="L450" i="11"/>
  <c r="L454" i="11"/>
  <c r="L458" i="11"/>
  <c r="L462" i="11"/>
  <c r="L466" i="11"/>
  <c r="L470" i="11"/>
  <c r="L474" i="11"/>
  <c r="L478" i="11"/>
  <c r="L482" i="11"/>
  <c r="L486" i="11"/>
  <c r="L490" i="11"/>
  <c r="L494" i="11"/>
  <c r="L498" i="11"/>
  <c r="K503" i="11"/>
  <c r="L503" i="11" s="1"/>
  <c r="K505" i="11"/>
  <c r="L505" i="11" s="1"/>
  <c r="K507" i="11"/>
  <c r="L507" i="11" s="1"/>
  <c r="K509" i="11"/>
  <c r="L509" i="11" s="1"/>
  <c r="K511" i="11"/>
  <c r="L511" i="11" s="1"/>
  <c r="K513" i="11"/>
  <c r="L513" i="11" s="1"/>
  <c r="K515" i="11"/>
  <c r="L515" i="11" s="1"/>
  <c r="K517" i="11"/>
  <c r="L517" i="11" s="1"/>
  <c r="K519" i="11"/>
  <c r="L519" i="11" s="1"/>
  <c r="K521" i="11"/>
  <c r="L521" i="11" s="1"/>
  <c r="K523" i="11"/>
  <c r="L523" i="11" s="1"/>
  <c r="K525" i="11"/>
  <c r="L525" i="11" s="1"/>
  <c r="K527" i="11"/>
  <c r="L527" i="11" s="1"/>
  <c r="K529" i="11"/>
  <c r="L529" i="11" s="1"/>
  <c r="K531" i="11"/>
  <c r="L531" i="11" s="1"/>
  <c r="K533" i="11"/>
  <c r="L533" i="11" s="1"/>
  <c r="K535" i="11"/>
  <c r="L535" i="11" s="1"/>
  <c r="K537" i="11"/>
  <c r="L537" i="11" s="1"/>
  <c r="K539" i="11"/>
  <c r="L539" i="11" s="1"/>
  <c r="K541" i="11"/>
  <c r="L541" i="11" s="1"/>
  <c r="K543" i="11"/>
  <c r="L543" i="11" s="1"/>
  <c r="K545" i="11"/>
  <c r="L545" i="11" s="1"/>
  <c r="K547" i="11"/>
  <c r="L547" i="11" s="1"/>
  <c r="K549" i="11"/>
  <c r="L549" i="11" s="1"/>
  <c r="K551" i="11"/>
  <c r="L551" i="11" s="1"/>
  <c r="K553" i="11"/>
  <c r="L553" i="11" s="1"/>
  <c r="K555" i="11"/>
  <c r="L555" i="11" s="1"/>
  <c r="K557" i="11"/>
  <c r="L557" i="11" s="1"/>
  <c r="K559" i="11"/>
  <c r="L559" i="11" s="1"/>
  <c r="K561" i="11"/>
  <c r="L561" i="11" s="1"/>
  <c r="K563" i="11"/>
  <c r="L563" i="11" s="1"/>
  <c r="K565" i="11"/>
  <c r="L565" i="11" s="1"/>
  <c r="K567" i="11"/>
  <c r="L567" i="11" s="1"/>
  <c r="K569" i="11"/>
  <c r="L569" i="11" s="1"/>
  <c r="K571" i="11"/>
  <c r="L571" i="11" s="1"/>
  <c r="K573" i="11"/>
  <c r="L573" i="11" s="1"/>
  <c r="K575" i="11"/>
  <c r="L575" i="11" s="1"/>
  <c r="K577" i="11"/>
  <c r="L577" i="11" s="1"/>
  <c r="K579" i="11"/>
  <c r="L579" i="11" s="1"/>
  <c r="K581" i="11"/>
  <c r="L581" i="11" s="1"/>
  <c r="K583" i="11"/>
  <c r="L583" i="11" s="1"/>
  <c r="K585" i="11"/>
  <c r="L585" i="11" s="1"/>
  <c r="K587" i="11"/>
  <c r="L587" i="11" s="1"/>
  <c r="K589" i="11"/>
  <c r="L589" i="11" s="1"/>
  <c r="K591" i="11"/>
  <c r="L591" i="11" s="1"/>
  <c r="K593" i="11"/>
  <c r="L593" i="11" s="1"/>
  <c r="K595" i="11"/>
  <c r="L595" i="11" s="1"/>
  <c r="K597" i="11"/>
  <c r="L597" i="11" s="1"/>
  <c r="K599" i="11"/>
  <c r="L599" i="11" s="1"/>
  <c r="K601" i="11"/>
  <c r="L601" i="11" s="1"/>
  <c r="K603" i="11"/>
  <c r="L603" i="11" s="1"/>
  <c r="K605" i="11"/>
  <c r="L605" i="11" s="1"/>
  <c r="K607" i="11"/>
  <c r="L607" i="11" s="1"/>
  <c r="K609" i="11"/>
  <c r="L609" i="11" s="1"/>
  <c r="K611" i="11"/>
  <c r="L611" i="11" s="1"/>
  <c r="K613" i="11"/>
  <c r="L613" i="11" s="1"/>
  <c r="K615" i="11"/>
  <c r="L615" i="11" s="1"/>
  <c r="K617" i="11"/>
  <c r="L617" i="11" s="1"/>
  <c r="K619" i="11"/>
  <c r="L619" i="11" s="1"/>
  <c r="K621" i="11"/>
  <c r="L621" i="11" s="1"/>
  <c r="K623" i="11"/>
  <c r="L623" i="11" s="1"/>
  <c r="K625" i="11"/>
  <c r="L625" i="11" s="1"/>
  <c r="K627" i="11"/>
  <c r="L627" i="11" s="1"/>
  <c r="K629" i="11"/>
  <c r="L629" i="11" s="1"/>
  <c r="K631" i="11"/>
  <c r="L631" i="11" s="1"/>
  <c r="K633" i="11"/>
  <c r="L633" i="11" s="1"/>
  <c r="K635" i="11"/>
  <c r="L635" i="11" s="1"/>
  <c r="K637" i="11"/>
  <c r="L637" i="11" s="1"/>
  <c r="K639" i="11"/>
  <c r="L639" i="11" s="1"/>
  <c r="K641" i="11"/>
  <c r="L641" i="11" s="1"/>
  <c r="K643" i="11"/>
  <c r="L643" i="11" s="1"/>
  <c r="K645" i="11"/>
  <c r="L645" i="11" s="1"/>
  <c r="K647" i="11"/>
  <c r="L647" i="11" s="1"/>
  <c r="K649" i="11"/>
  <c r="L649" i="11" s="1"/>
  <c r="K651" i="11"/>
  <c r="L651" i="11" s="1"/>
  <c r="K653" i="11"/>
  <c r="L653" i="11" s="1"/>
  <c r="K655" i="11"/>
  <c r="L655" i="11" s="1"/>
  <c r="K657" i="11"/>
  <c r="L657" i="11" s="1"/>
  <c r="K659" i="11"/>
  <c r="L659" i="11" s="1"/>
  <c r="K661" i="11"/>
  <c r="L661" i="11" s="1"/>
  <c r="K663" i="11"/>
  <c r="L663" i="11" s="1"/>
  <c r="K665" i="11"/>
  <c r="L665" i="11" s="1"/>
  <c r="K667" i="11"/>
  <c r="L667" i="11" s="1"/>
  <c r="K672" i="11"/>
  <c r="L672" i="11" s="1"/>
  <c r="K680" i="11"/>
  <c r="L680" i="11" s="1"/>
  <c r="K688" i="11"/>
  <c r="L688" i="11" s="1"/>
  <c r="K701" i="11"/>
  <c r="L701" i="11" s="1"/>
  <c r="L694" i="11"/>
  <c r="L697" i="11"/>
  <c r="K704" i="11"/>
  <c r="L704" i="11" s="1"/>
  <c r="L710" i="11"/>
  <c r="K718" i="11"/>
  <c r="L718" i="11" s="1"/>
  <c r="K734" i="11"/>
  <c r="L734" i="11" s="1"/>
  <c r="K750" i="11"/>
  <c r="L750" i="11" s="1"/>
  <c r="K766" i="11"/>
  <c r="L766" i="11" s="1"/>
  <c r="K782" i="11"/>
  <c r="L782" i="11" s="1"/>
  <c r="K700" i="11"/>
  <c r="L700" i="11" s="1"/>
  <c r="K722" i="11"/>
  <c r="L722" i="11" s="1"/>
  <c r="K738" i="11"/>
  <c r="L738" i="11" s="1"/>
  <c r="K754" i="11"/>
  <c r="L754" i="11" s="1"/>
  <c r="K770" i="11"/>
  <c r="L770" i="11" s="1"/>
  <c r="L670" i="11"/>
  <c r="L674" i="11"/>
  <c r="L678" i="11"/>
  <c r="L682" i="11"/>
  <c r="L686" i="11"/>
  <c r="L690" i="11"/>
  <c r="K693" i="11"/>
  <c r="L693" i="11" s="1"/>
  <c r="K696" i="11"/>
  <c r="L696" i="11" s="1"/>
  <c r="L702" i="11"/>
  <c r="L705" i="11"/>
  <c r="K706" i="11"/>
  <c r="L706" i="11" s="1"/>
  <c r="K709" i="11"/>
  <c r="L709" i="11" s="1"/>
  <c r="K712" i="11"/>
  <c r="L712" i="11" s="1"/>
  <c r="K726" i="11"/>
  <c r="L726" i="11" s="1"/>
  <c r="K742" i="11"/>
  <c r="L742" i="11" s="1"/>
  <c r="K758" i="11"/>
  <c r="L758" i="11" s="1"/>
  <c r="K774" i="11"/>
  <c r="L774" i="11" s="1"/>
  <c r="L713" i="11"/>
  <c r="L813" i="11"/>
  <c r="L821" i="11"/>
  <c r="L825" i="11"/>
  <c r="L829" i="11"/>
  <c r="L833" i="11"/>
  <c r="L837" i="11"/>
  <c r="L841" i="11"/>
  <c r="K866" i="11"/>
  <c r="L866" i="11" s="1"/>
  <c r="K717" i="11"/>
  <c r="L717" i="11" s="1"/>
  <c r="K721" i="11"/>
  <c r="L721" i="11" s="1"/>
  <c r="K725" i="11"/>
  <c r="L725" i="11" s="1"/>
  <c r="K729" i="11"/>
  <c r="L729" i="11" s="1"/>
  <c r="K733" i="11"/>
  <c r="L733" i="11" s="1"/>
  <c r="K737" i="11"/>
  <c r="L737" i="11" s="1"/>
  <c r="K741" i="11"/>
  <c r="L741" i="11" s="1"/>
  <c r="K745" i="11"/>
  <c r="L745" i="11" s="1"/>
  <c r="K749" i="11"/>
  <c r="L749" i="11" s="1"/>
  <c r="K753" i="11"/>
  <c r="L753" i="11" s="1"/>
  <c r="K757" i="11"/>
  <c r="L757" i="11" s="1"/>
  <c r="K761" i="11"/>
  <c r="L761" i="11" s="1"/>
  <c r="K765" i="11"/>
  <c r="L765" i="11" s="1"/>
  <c r="K769" i="11"/>
  <c r="L769" i="11" s="1"/>
  <c r="K773" i="11"/>
  <c r="L773" i="11" s="1"/>
  <c r="K777" i="11"/>
  <c r="L777" i="11" s="1"/>
  <c r="K781" i="11"/>
  <c r="L781" i="11" s="1"/>
  <c r="K854" i="11"/>
  <c r="L854" i="11" s="1"/>
  <c r="K870" i="11"/>
  <c r="L870" i="11" s="1"/>
  <c r="L695" i="11"/>
  <c r="L699" i="11"/>
  <c r="L703" i="11"/>
  <c r="L707" i="11"/>
  <c r="L711" i="11"/>
  <c r="L715" i="11"/>
  <c r="K716" i="11"/>
  <c r="L716" i="11" s="1"/>
  <c r="L719" i="11"/>
  <c r="K720" i="11"/>
  <c r="L720" i="11" s="1"/>
  <c r="L723" i="11"/>
  <c r="K724" i="11"/>
  <c r="L724" i="11" s="1"/>
  <c r="L727" i="11"/>
  <c r="K728" i="11"/>
  <c r="L728" i="11" s="1"/>
  <c r="L731" i="11"/>
  <c r="K732" i="11"/>
  <c r="L732" i="11" s="1"/>
  <c r="L735" i="11"/>
  <c r="K736" i="11"/>
  <c r="L736" i="11" s="1"/>
  <c r="L739" i="11"/>
  <c r="K740" i="11"/>
  <c r="L740" i="11" s="1"/>
  <c r="L743" i="11"/>
  <c r="K744" i="11"/>
  <c r="L744" i="11" s="1"/>
  <c r="L747" i="11"/>
  <c r="K748" i="11"/>
  <c r="L748" i="11" s="1"/>
  <c r="L751" i="11"/>
  <c r="K752" i="11"/>
  <c r="L752" i="11" s="1"/>
  <c r="L755" i="11"/>
  <c r="K756" i="11"/>
  <c r="L756" i="11" s="1"/>
  <c r="L759" i="11"/>
  <c r="K760" i="11"/>
  <c r="L760" i="11" s="1"/>
  <c r="L763" i="11"/>
  <c r="K764" i="11"/>
  <c r="L764" i="11" s="1"/>
  <c r="L767" i="11"/>
  <c r="K768" i="11"/>
  <c r="L768" i="11" s="1"/>
  <c r="L771" i="11"/>
  <c r="K772" i="11"/>
  <c r="L772" i="11" s="1"/>
  <c r="L775" i="11"/>
  <c r="K776" i="11"/>
  <c r="L776" i="11" s="1"/>
  <c r="L779" i="11"/>
  <c r="K780" i="11"/>
  <c r="L780" i="11" s="1"/>
  <c r="L783" i="11"/>
  <c r="L787" i="11"/>
  <c r="L791" i="11"/>
  <c r="L795" i="11"/>
  <c r="L799" i="11"/>
  <c r="L803" i="11"/>
  <c r="L807" i="11"/>
  <c r="L811" i="11"/>
  <c r="L815" i="11"/>
  <c r="L819" i="11"/>
  <c r="L823" i="11"/>
  <c r="L827" i="11"/>
  <c r="L831" i="11"/>
  <c r="L835" i="11"/>
  <c r="L839" i="11"/>
  <c r="L843" i="11"/>
  <c r="K858" i="11"/>
  <c r="L858" i="11" s="1"/>
  <c r="K920" i="11"/>
  <c r="L920" i="11" s="1"/>
  <c r="K928" i="11"/>
  <c r="L928" i="11" s="1"/>
  <c r="K936" i="11"/>
  <c r="L936" i="11" s="1"/>
  <c r="K944" i="11"/>
  <c r="L944" i="11" s="1"/>
  <c r="K853" i="11"/>
  <c r="L853" i="11" s="1"/>
  <c r="K857" i="11"/>
  <c r="L857" i="11" s="1"/>
  <c r="K861" i="11"/>
  <c r="L861" i="11" s="1"/>
  <c r="K865" i="11"/>
  <c r="L865" i="11" s="1"/>
  <c r="K869" i="11"/>
  <c r="L869" i="11" s="1"/>
  <c r="L884" i="11"/>
  <c r="L888" i="11"/>
  <c r="L851" i="11"/>
  <c r="K852" i="11"/>
  <c r="L852" i="11" s="1"/>
  <c r="L855" i="11"/>
  <c r="K856" i="11"/>
  <c r="L856" i="11" s="1"/>
  <c r="L859" i="11"/>
  <c r="K860" i="11"/>
  <c r="L860" i="11" s="1"/>
  <c r="L863" i="11"/>
  <c r="K864" i="11"/>
  <c r="L864" i="11" s="1"/>
  <c r="L867" i="11"/>
  <c r="K868" i="11"/>
  <c r="L868" i="11" s="1"/>
  <c r="L871" i="11"/>
  <c r="K872" i="11"/>
  <c r="L872" i="11" s="1"/>
  <c r="L875" i="11"/>
  <c r="L879" i="11"/>
  <c r="L883" i="11"/>
  <c r="L887" i="11"/>
  <c r="L891" i="11"/>
  <c r="K924" i="11"/>
  <c r="L924" i="11" s="1"/>
  <c r="K932" i="11"/>
  <c r="L932" i="11" s="1"/>
  <c r="K940" i="11"/>
  <c r="L940" i="11" s="1"/>
  <c r="K946" i="11"/>
  <c r="L946" i="11" s="1"/>
  <c r="K948" i="11"/>
  <c r="L948" i="11" s="1"/>
  <c r="K950" i="11"/>
  <c r="L950" i="11" s="1"/>
  <c r="K952" i="11"/>
  <c r="L952" i="11" s="1"/>
  <c r="K954" i="11"/>
  <c r="L954" i="11" s="1"/>
  <c r="K956" i="11"/>
  <c r="L956" i="11" s="1"/>
  <c r="K958" i="11"/>
  <c r="L958" i="11" s="1"/>
  <c r="K960" i="11"/>
  <c r="L960" i="11" s="1"/>
  <c r="K962" i="11"/>
  <c r="L962" i="11" s="1"/>
  <c r="K964" i="11"/>
  <c r="L964" i="11" s="1"/>
  <c r="K966" i="11"/>
  <c r="L966" i="11" s="1"/>
  <c r="K968" i="11"/>
  <c r="L968" i="11" s="1"/>
  <c r="K970" i="11"/>
  <c r="L970" i="11" s="1"/>
  <c r="K972" i="11"/>
  <c r="L972" i="11" s="1"/>
  <c r="K974" i="11"/>
  <c r="L974" i="11" s="1"/>
  <c r="K976" i="11"/>
  <c r="L976" i="11" s="1"/>
  <c r="K978" i="11"/>
  <c r="L978" i="11" s="1"/>
  <c r="K980" i="11"/>
  <c r="L980" i="11" s="1"/>
  <c r="K982" i="11"/>
  <c r="L982" i="11" s="1"/>
  <c r="K984" i="11"/>
  <c r="L984" i="11" s="1"/>
  <c r="K986" i="11"/>
  <c r="L986" i="11" s="1"/>
  <c r="K988" i="11"/>
  <c r="L988" i="11" s="1"/>
  <c r="K990" i="11"/>
  <c r="L990" i="11" s="1"/>
  <c r="K992" i="11"/>
  <c r="L992" i="11" s="1"/>
  <c r="L918" i="11"/>
  <c r="L922" i="11"/>
  <c r="L926" i="11"/>
  <c r="L930" i="11"/>
  <c r="L934" i="11"/>
  <c r="L938" i="11"/>
  <c r="L942" i="11"/>
  <c r="K945" i="11"/>
  <c r="L945" i="11" s="1"/>
  <c r="K947" i="11"/>
  <c r="L947" i="11" s="1"/>
  <c r="K949" i="11"/>
  <c r="L949" i="11" s="1"/>
  <c r="K951" i="11"/>
  <c r="L951" i="11" s="1"/>
  <c r="K953" i="11"/>
  <c r="L953" i="11" s="1"/>
  <c r="K955" i="11"/>
  <c r="L955" i="11" s="1"/>
  <c r="K957" i="11"/>
  <c r="L957" i="11" s="1"/>
  <c r="K959" i="11"/>
  <c r="L959" i="11" s="1"/>
  <c r="K961" i="11"/>
  <c r="L961" i="11" s="1"/>
  <c r="K963" i="11"/>
  <c r="L963" i="11" s="1"/>
  <c r="K965" i="11"/>
  <c r="L965" i="11" s="1"/>
  <c r="K967" i="11"/>
  <c r="L967" i="11" s="1"/>
  <c r="K969" i="11"/>
  <c r="L969" i="11" s="1"/>
  <c r="K971" i="11"/>
  <c r="L971" i="11" s="1"/>
  <c r="K973" i="11"/>
  <c r="L973" i="11" s="1"/>
  <c r="K975" i="11"/>
  <c r="L975" i="11" s="1"/>
  <c r="K977" i="11"/>
  <c r="L977" i="11" s="1"/>
  <c r="K979" i="11"/>
  <c r="L979" i="11" s="1"/>
  <c r="K981" i="11"/>
  <c r="L981" i="11" s="1"/>
  <c r="K983" i="11"/>
  <c r="L983" i="11" s="1"/>
  <c r="K985" i="11"/>
  <c r="L985" i="11" s="1"/>
  <c r="K987" i="11"/>
  <c r="L987" i="11" s="1"/>
  <c r="K989" i="11"/>
  <c r="L989" i="11" s="1"/>
  <c r="K991" i="11"/>
  <c r="L991" i="11" s="1"/>
  <c r="K993" i="11"/>
  <c r="L993" i="11" s="1"/>
  <c r="K994" i="11"/>
  <c r="L994" i="11" s="1"/>
  <c r="K995" i="11"/>
  <c r="L995" i="11" s="1"/>
  <c r="K996" i="11"/>
  <c r="L996" i="11" s="1"/>
  <c r="K997" i="11"/>
  <c r="L997" i="11" s="1"/>
  <c r="K998" i="11"/>
  <c r="L998" i="11" s="1"/>
  <c r="K999" i="11"/>
  <c r="L999" i="11" s="1"/>
  <c r="K1000" i="11"/>
  <c r="L1000" i="11" s="1"/>
  <c r="K1001" i="11"/>
  <c r="L1001" i="11" s="1"/>
  <c r="L14" i="10"/>
  <c r="L18" i="10"/>
  <c r="L22" i="10"/>
  <c r="L26" i="10"/>
  <c r="L30" i="10"/>
  <c r="L34" i="10"/>
  <c r="L13" i="10"/>
  <c r="L17" i="10"/>
  <c r="L21" i="10"/>
  <c r="L25" i="10"/>
  <c r="L29" i="10"/>
  <c r="L33" i="10"/>
  <c r="L37" i="10"/>
  <c r="K261" i="10"/>
  <c r="L261" i="10" s="1"/>
  <c r="K263" i="10"/>
  <c r="L263" i="10" s="1"/>
  <c r="K265" i="10"/>
  <c r="L265" i="10" s="1"/>
  <c r="K267" i="10"/>
  <c r="L267" i="10" s="1"/>
  <c r="K269" i="10"/>
  <c r="L269" i="10" s="1"/>
  <c r="K271" i="10"/>
  <c r="L271" i="10" s="1"/>
  <c r="K273" i="10"/>
  <c r="L273" i="10" s="1"/>
  <c r="K275" i="10"/>
  <c r="L275" i="10" s="1"/>
  <c r="K277" i="10"/>
  <c r="L277" i="10" s="1"/>
  <c r="K279" i="10"/>
  <c r="L279" i="10" s="1"/>
  <c r="K281" i="10"/>
  <c r="L281" i="10" s="1"/>
  <c r="K283" i="10"/>
  <c r="L283" i="10" s="1"/>
  <c r="K285" i="10"/>
  <c r="L285" i="10" s="1"/>
  <c r="K287" i="10"/>
  <c r="L287" i="10" s="1"/>
  <c r="K289" i="10"/>
  <c r="L289" i="10" s="1"/>
  <c r="K291" i="10"/>
  <c r="L291" i="10" s="1"/>
  <c r="K293" i="10"/>
  <c r="L293" i="10" s="1"/>
  <c r="K295" i="10"/>
  <c r="L295" i="10" s="1"/>
  <c r="K297" i="10"/>
  <c r="L297" i="10" s="1"/>
  <c r="K299" i="10"/>
  <c r="L299" i="10" s="1"/>
  <c r="K301" i="10"/>
  <c r="L301" i="10" s="1"/>
  <c r="K303" i="10"/>
  <c r="L303" i="10" s="1"/>
  <c r="K305" i="10"/>
  <c r="L305" i="10" s="1"/>
  <c r="K307" i="10"/>
  <c r="L307" i="10" s="1"/>
  <c r="K309" i="10"/>
  <c r="L309" i="10" s="1"/>
  <c r="K311" i="10"/>
  <c r="L311" i="10" s="1"/>
  <c r="K313" i="10"/>
  <c r="L313" i="10" s="1"/>
  <c r="K315" i="10"/>
  <c r="L315" i="10" s="1"/>
  <c r="K317" i="10"/>
  <c r="L317" i="10" s="1"/>
  <c r="K319" i="10"/>
  <c r="L319" i="10" s="1"/>
  <c r="K321" i="10"/>
  <c r="L321" i="10" s="1"/>
  <c r="K323" i="10"/>
  <c r="L323" i="10" s="1"/>
  <c r="K325" i="10"/>
  <c r="L325" i="10" s="1"/>
  <c r="K327" i="10"/>
  <c r="L327" i="10" s="1"/>
  <c r="K329" i="10"/>
  <c r="L329" i="10" s="1"/>
  <c r="K331" i="10"/>
  <c r="L331" i="10" s="1"/>
  <c r="K333" i="10"/>
  <c r="L333" i="10" s="1"/>
  <c r="K335" i="10"/>
  <c r="L335" i="10" s="1"/>
  <c r="K337" i="10"/>
  <c r="L337" i="10" s="1"/>
  <c r="K339" i="10"/>
  <c r="L339" i="10" s="1"/>
  <c r="K341" i="10"/>
  <c r="L341" i="10" s="1"/>
  <c r="K343" i="10"/>
  <c r="L343" i="10" s="1"/>
  <c r="K345" i="10"/>
  <c r="L345" i="10" s="1"/>
  <c r="K347" i="10"/>
  <c r="L347" i="10" s="1"/>
  <c r="K349" i="10"/>
  <c r="L349" i="10" s="1"/>
  <c r="K351" i="10"/>
  <c r="L351" i="10" s="1"/>
  <c r="K353" i="10"/>
  <c r="L353" i="10" s="1"/>
  <c r="K355" i="10"/>
  <c r="L355" i="10" s="1"/>
  <c r="K357" i="10"/>
  <c r="L357" i="10" s="1"/>
  <c r="K359" i="10"/>
  <c r="L359" i="10" s="1"/>
  <c r="K361" i="10"/>
  <c r="L361" i="10" s="1"/>
  <c r="K363" i="10"/>
  <c r="L363" i="10" s="1"/>
  <c r="K365" i="10"/>
  <c r="L365" i="10" s="1"/>
  <c r="K367" i="10"/>
  <c r="L367" i="10" s="1"/>
  <c r="K369" i="10"/>
  <c r="L369" i="10" s="1"/>
  <c r="K371" i="10"/>
  <c r="L371" i="10" s="1"/>
  <c r="K373" i="10"/>
  <c r="L373" i="10" s="1"/>
  <c r="K375" i="10"/>
  <c r="L375" i="10" s="1"/>
  <c r="K377" i="10"/>
  <c r="L377" i="10" s="1"/>
  <c r="K379" i="10"/>
  <c r="L379" i="10" s="1"/>
  <c r="K460" i="10"/>
  <c r="L460" i="10" s="1"/>
  <c r="K468" i="10"/>
  <c r="L468" i="10" s="1"/>
  <c r="K476" i="10"/>
  <c r="L476" i="10" s="1"/>
  <c r="K484" i="10"/>
  <c r="L484" i="10" s="1"/>
  <c r="K492" i="10"/>
  <c r="L492" i="10" s="1"/>
  <c r="K500" i="10"/>
  <c r="L500" i="10" s="1"/>
  <c r="K508" i="10"/>
  <c r="L508" i="10" s="1"/>
  <c r="K510" i="10"/>
  <c r="L510" i="10" s="1"/>
  <c r="K512" i="10"/>
  <c r="L512" i="10" s="1"/>
  <c r="K514" i="10"/>
  <c r="L514" i="10" s="1"/>
  <c r="K516" i="10"/>
  <c r="L516" i="10" s="1"/>
  <c r="K518" i="10"/>
  <c r="L518" i="10" s="1"/>
  <c r="K520" i="10"/>
  <c r="L520" i="10" s="1"/>
  <c r="K522" i="10"/>
  <c r="L522" i="10" s="1"/>
  <c r="K524" i="10"/>
  <c r="L524" i="10" s="1"/>
  <c r="K526" i="10"/>
  <c r="L526" i="10" s="1"/>
  <c r="K528" i="10"/>
  <c r="L528" i="10" s="1"/>
  <c r="K530" i="10"/>
  <c r="L530" i="10" s="1"/>
  <c r="K532" i="10"/>
  <c r="L532" i="10" s="1"/>
  <c r="K534" i="10"/>
  <c r="L534" i="10" s="1"/>
  <c r="K536" i="10"/>
  <c r="L536" i="10" s="1"/>
  <c r="K538" i="10"/>
  <c r="L538" i="10" s="1"/>
  <c r="K540" i="10"/>
  <c r="L540" i="10" s="1"/>
  <c r="K542" i="10"/>
  <c r="L542" i="10" s="1"/>
  <c r="K544" i="10"/>
  <c r="L544" i="10" s="1"/>
  <c r="K546" i="10"/>
  <c r="L546" i="10" s="1"/>
  <c r="K548" i="10"/>
  <c r="L548" i="10" s="1"/>
  <c r="K550" i="10"/>
  <c r="L550" i="10" s="1"/>
  <c r="K552" i="10"/>
  <c r="L552" i="10" s="1"/>
  <c r="K554" i="10"/>
  <c r="L554" i="10" s="1"/>
  <c r="K556" i="10"/>
  <c r="L556" i="10" s="1"/>
  <c r="K558" i="10"/>
  <c r="L558" i="10" s="1"/>
  <c r="K560" i="10"/>
  <c r="L560" i="10" s="1"/>
  <c r="K565" i="10"/>
  <c r="L565" i="10" s="1"/>
  <c r="K573" i="10"/>
  <c r="L573" i="10" s="1"/>
  <c r="K581" i="10"/>
  <c r="L581" i="10" s="1"/>
  <c r="K589" i="10"/>
  <c r="L589" i="10" s="1"/>
  <c r="K597" i="10"/>
  <c r="L597" i="10" s="1"/>
  <c r="K605" i="10"/>
  <c r="L605" i="10" s="1"/>
  <c r="K613" i="10"/>
  <c r="L613" i="10" s="1"/>
  <c r="K621" i="10"/>
  <c r="L621" i="10" s="1"/>
  <c r="K629" i="10"/>
  <c r="L629" i="10" s="1"/>
  <c r="K637" i="10"/>
  <c r="L637" i="10" s="1"/>
  <c r="K645" i="10"/>
  <c r="L645" i="10" s="1"/>
  <c r="K653" i="10"/>
  <c r="L653" i="10" s="1"/>
  <c r="K661" i="10"/>
  <c r="L661" i="10" s="1"/>
  <c r="K669" i="10"/>
  <c r="L669" i="10" s="1"/>
  <c r="K693" i="10"/>
  <c r="L693" i="10" s="1"/>
  <c r="K709" i="10"/>
  <c r="L709" i="10" s="1"/>
  <c r="K725" i="10"/>
  <c r="L725" i="10" s="1"/>
  <c r="K741" i="10"/>
  <c r="L741" i="10" s="1"/>
  <c r="K757" i="10"/>
  <c r="L757" i="10" s="1"/>
  <c r="K773" i="10"/>
  <c r="L773" i="10" s="1"/>
  <c r="K789" i="10"/>
  <c r="L789" i="10" s="1"/>
  <c r="K805" i="10"/>
  <c r="L805" i="10" s="1"/>
  <c r="K821" i="10"/>
  <c r="L821" i="10" s="1"/>
  <c r="K837" i="10"/>
  <c r="L837" i="10" s="1"/>
  <c r="K853" i="10"/>
  <c r="L853" i="10" s="1"/>
  <c r="K861" i="10"/>
  <c r="L861" i="10" s="1"/>
  <c r="K869" i="10"/>
  <c r="L869" i="10" s="1"/>
  <c r="K877" i="10"/>
  <c r="L877" i="10" s="1"/>
  <c r="K882" i="10"/>
  <c r="L882" i="10" s="1"/>
  <c r="K884" i="10"/>
  <c r="L884" i="10" s="1"/>
  <c r="K886" i="10"/>
  <c r="L886" i="10" s="1"/>
  <c r="K888" i="10"/>
  <c r="L888" i="10" s="1"/>
  <c r="K890" i="10"/>
  <c r="L890" i="10" s="1"/>
  <c r="K892" i="10"/>
  <c r="L892" i="10" s="1"/>
  <c r="K894" i="10"/>
  <c r="L894" i="10" s="1"/>
  <c r="K896" i="10"/>
  <c r="L896" i="10" s="1"/>
  <c r="K898" i="10"/>
  <c r="L898" i="10" s="1"/>
  <c r="K900" i="10"/>
  <c r="L900" i="10" s="1"/>
  <c r="K902" i="10"/>
  <c r="L902" i="10" s="1"/>
  <c r="K904" i="10"/>
  <c r="L904" i="10" s="1"/>
  <c r="K906" i="10"/>
  <c r="L906" i="10" s="1"/>
  <c r="K908" i="10"/>
  <c r="L908" i="10" s="1"/>
  <c r="K910" i="10"/>
  <c r="L910" i="10" s="1"/>
  <c r="K912" i="10"/>
  <c r="L912" i="10" s="1"/>
  <c r="K914" i="10"/>
  <c r="L914" i="10" s="1"/>
  <c r="K916" i="10"/>
  <c r="L916" i="10" s="1"/>
  <c r="K217" i="10"/>
  <c r="L217" i="10" s="1"/>
  <c r="K221" i="10"/>
  <c r="L221" i="10" s="1"/>
  <c r="K225" i="10"/>
  <c r="L225" i="10" s="1"/>
  <c r="K229" i="10"/>
  <c r="L229" i="10" s="1"/>
  <c r="K233" i="10"/>
  <c r="L233" i="10" s="1"/>
  <c r="K237" i="10"/>
  <c r="L237" i="10" s="1"/>
  <c r="K241" i="10"/>
  <c r="L241" i="10" s="1"/>
  <c r="K245" i="10"/>
  <c r="L245" i="10" s="1"/>
  <c r="K249" i="10"/>
  <c r="L249" i="10" s="1"/>
  <c r="K253" i="10"/>
  <c r="L253" i="10" s="1"/>
  <c r="K257" i="10"/>
  <c r="L257" i="10" s="1"/>
  <c r="L215" i="10"/>
  <c r="K216" i="10"/>
  <c r="L216" i="10" s="1"/>
  <c r="L219" i="10"/>
  <c r="K220" i="10"/>
  <c r="L220" i="10" s="1"/>
  <c r="L223" i="10"/>
  <c r="K224" i="10"/>
  <c r="L224" i="10" s="1"/>
  <c r="L227" i="10"/>
  <c r="K228" i="10"/>
  <c r="L228" i="10" s="1"/>
  <c r="L231" i="10"/>
  <c r="K232" i="10"/>
  <c r="L232" i="10" s="1"/>
  <c r="L235" i="10"/>
  <c r="K236" i="10"/>
  <c r="L236" i="10" s="1"/>
  <c r="L239" i="10"/>
  <c r="K240" i="10"/>
  <c r="L240" i="10" s="1"/>
  <c r="L243" i="10"/>
  <c r="K244" i="10"/>
  <c r="L244" i="10" s="1"/>
  <c r="L247" i="10"/>
  <c r="K248" i="10"/>
  <c r="L248" i="10" s="1"/>
  <c r="L251" i="10"/>
  <c r="K252" i="10"/>
  <c r="L252" i="10" s="1"/>
  <c r="L255" i="10"/>
  <c r="K256" i="10"/>
  <c r="L256" i="10" s="1"/>
  <c r="L259" i="10"/>
  <c r="K260" i="10"/>
  <c r="L260" i="10" s="1"/>
  <c r="K262" i="10"/>
  <c r="L262" i="10" s="1"/>
  <c r="K264" i="10"/>
  <c r="L264" i="10" s="1"/>
  <c r="K266" i="10"/>
  <c r="L266" i="10" s="1"/>
  <c r="K268" i="10"/>
  <c r="L268" i="10" s="1"/>
  <c r="K270" i="10"/>
  <c r="L270" i="10" s="1"/>
  <c r="K272" i="10"/>
  <c r="L272" i="10" s="1"/>
  <c r="K274" i="10"/>
  <c r="L274" i="10" s="1"/>
  <c r="K276" i="10"/>
  <c r="L276" i="10" s="1"/>
  <c r="K278" i="10"/>
  <c r="L278" i="10" s="1"/>
  <c r="K280" i="10"/>
  <c r="L280" i="10" s="1"/>
  <c r="K282" i="10"/>
  <c r="L282" i="10" s="1"/>
  <c r="K284" i="10"/>
  <c r="L284" i="10" s="1"/>
  <c r="K286" i="10"/>
  <c r="L286" i="10" s="1"/>
  <c r="K288" i="10"/>
  <c r="L288" i="10" s="1"/>
  <c r="K290" i="10"/>
  <c r="L290" i="10" s="1"/>
  <c r="K292" i="10"/>
  <c r="L292" i="10" s="1"/>
  <c r="K294" i="10"/>
  <c r="L294" i="10" s="1"/>
  <c r="K296" i="10"/>
  <c r="L296" i="10" s="1"/>
  <c r="K298" i="10"/>
  <c r="L298" i="10" s="1"/>
  <c r="K300" i="10"/>
  <c r="L300" i="10" s="1"/>
  <c r="K302" i="10"/>
  <c r="L302" i="10" s="1"/>
  <c r="K304" i="10"/>
  <c r="L304" i="10" s="1"/>
  <c r="K306" i="10"/>
  <c r="L306" i="10" s="1"/>
  <c r="K308" i="10"/>
  <c r="L308" i="10" s="1"/>
  <c r="K310" i="10"/>
  <c r="L310" i="10" s="1"/>
  <c r="K312" i="10"/>
  <c r="L312" i="10" s="1"/>
  <c r="K314" i="10"/>
  <c r="L314" i="10" s="1"/>
  <c r="K316" i="10"/>
  <c r="L316" i="10" s="1"/>
  <c r="K318" i="10"/>
  <c r="L318" i="10" s="1"/>
  <c r="K320" i="10"/>
  <c r="L320" i="10" s="1"/>
  <c r="K322" i="10"/>
  <c r="L322" i="10" s="1"/>
  <c r="K324" i="10"/>
  <c r="L324" i="10" s="1"/>
  <c r="K326" i="10"/>
  <c r="L326" i="10" s="1"/>
  <c r="K328" i="10"/>
  <c r="L328" i="10" s="1"/>
  <c r="K330" i="10"/>
  <c r="L330" i="10" s="1"/>
  <c r="K332" i="10"/>
  <c r="L332" i="10" s="1"/>
  <c r="K334" i="10"/>
  <c r="L334" i="10" s="1"/>
  <c r="K336" i="10"/>
  <c r="L336" i="10" s="1"/>
  <c r="K338" i="10"/>
  <c r="L338" i="10" s="1"/>
  <c r="K340" i="10"/>
  <c r="L340" i="10" s="1"/>
  <c r="K342" i="10"/>
  <c r="L342" i="10" s="1"/>
  <c r="K344" i="10"/>
  <c r="L344" i="10" s="1"/>
  <c r="K346" i="10"/>
  <c r="L346" i="10" s="1"/>
  <c r="K348" i="10"/>
  <c r="L348" i="10" s="1"/>
  <c r="K350" i="10"/>
  <c r="L350" i="10" s="1"/>
  <c r="K352" i="10"/>
  <c r="L352" i="10" s="1"/>
  <c r="K354" i="10"/>
  <c r="L354" i="10" s="1"/>
  <c r="K356" i="10"/>
  <c r="L356" i="10" s="1"/>
  <c r="K358" i="10"/>
  <c r="L358" i="10" s="1"/>
  <c r="K360" i="10"/>
  <c r="L360" i="10" s="1"/>
  <c r="K362" i="10"/>
  <c r="L362" i="10" s="1"/>
  <c r="K364" i="10"/>
  <c r="L364" i="10" s="1"/>
  <c r="K366" i="10"/>
  <c r="L366" i="10" s="1"/>
  <c r="K368" i="10"/>
  <c r="L368" i="10" s="1"/>
  <c r="K370" i="10"/>
  <c r="L370" i="10" s="1"/>
  <c r="K372" i="10"/>
  <c r="L372" i="10" s="1"/>
  <c r="K374" i="10"/>
  <c r="L374" i="10" s="1"/>
  <c r="K376" i="10"/>
  <c r="L376" i="10" s="1"/>
  <c r="K378" i="10"/>
  <c r="L378" i="10" s="1"/>
  <c r="K464" i="10"/>
  <c r="L464" i="10" s="1"/>
  <c r="K472" i="10"/>
  <c r="L472" i="10" s="1"/>
  <c r="K480" i="10"/>
  <c r="L480" i="10" s="1"/>
  <c r="K488" i="10"/>
  <c r="L488" i="10" s="1"/>
  <c r="K496" i="10"/>
  <c r="L496" i="10" s="1"/>
  <c r="K504" i="10"/>
  <c r="L504" i="10" s="1"/>
  <c r="L218" i="10"/>
  <c r="L222" i="10"/>
  <c r="L226" i="10"/>
  <c r="L230" i="10"/>
  <c r="L234" i="10"/>
  <c r="L238" i="10"/>
  <c r="L242" i="10"/>
  <c r="L246" i="10"/>
  <c r="L250" i="10"/>
  <c r="L254" i="10"/>
  <c r="L258" i="10"/>
  <c r="K380" i="10"/>
  <c r="L380" i="10" s="1"/>
  <c r="K381" i="10"/>
  <c r="L381" i="10" s="1"/>
  <c r="K382" i="10"/>
  <c r="L382" i="10" s="1"/>
  <c r="K383" i="10"/>
  <c r="L383" i="10" s="1"/>
  <c r="K384" i="10"/>
  <c r="L384" i="10" s="1"/>
  <c r="K385" i="10"/>
  <c r="L385" i="10" s="1"/>
  <c r="K386" i="10"/>
  <c r="L386" i="10" s="1"/>
  <c r="K387" i="10"/>
  <c r="L387" i="10" s="1"/>
  <c r="K388" i="10"/>
  <c r="L388" i="10" s="1"/>
  <c r="K389" i="10"/>
  <c r="L389" i="10" s="1"/>
  <c r="K390" i="10"/>
  <c r="L390" i="10" s="1"/>
  <c r="K391" i="10"/>
  <c r="L391" i="10" s="1"/>
  <c r="K392" i="10"/>
  <c r="L392" i="10" s="1"/>
  <c r="K393" i="10"/>
  <c r="L393" i="10" s="1"/>
  <c r="K394" i="10"/>
  <c r="L394" i="10" s="1"/>
  <c r="K395" i="10"/>
  <c r="L395" i="10" s="1"/>
  <c r="K396" i="10"/>
  <c r="L396" i="10" s="1"/>
  <c r="K397" i="10"/>
  <c r="L397" i="10" s="1"/>
  <c r="K398" i="10"/>
  <c r="L398" i="10" s="1"/>
  <c r="K399" i="10"/>
  <c r="L399" i="10" s="1"/>
  <c r="K400" i="10"/>
  <c r="L400" i="10" s="1"/>
  <c r="K401" i="10"/>
  <c r="L401" i="10" s="1"/>
  <c r="K402" i="10"/>
  <c r="L402" i="10" s="1"/>
  <c r="K403" i="10"/>
  <c r="L403" i="10" s="1"/>
  <c r="K404" i="10"/>
  <c r="L404" i="10" s="1"/>
  <c r="K405" i="10"/>
  <c r="L405" i="10" s="1"/>
  <c r="K406" i="10"/>
  <c r="L406" i="10" s="1"/>
  <c r="K407" i="10"/>
  <c r="L407" i="10" s="1"/>
  <c r="K408" i="10"/>
  <c r="L408" i="10" s="1"/>
  <c r="K409" i="10"/>
  <c r="L409" i="10" s="1"/>
  <c r="K410" i="10"/>
  <c r="L410" i="10" s="1"/>
  <c r="K411" i="10"/>
  <c r="L411" i="10" s="1"/>
  <c r="K412" i="10"/>
  <c r="L412" i="10" s="1"/>
  <c r="K413" i="10"/>
  <c r="L413" i="10" s="1"/>
  <c r="K414" i="10"/>
  <c r="L414" i="10" s="1"/>
  <c r="K415" i="10"/>
  <c r="L415" i="10" s="1"/>
  <c r="K416" i="10"/>
  <c r="L416" i="10" s="1"/>
  <c r="K417" i="10"/>
  <c r="L417" i="10" s="1"/>
  <c r="K509" i="10"/>
  <c r="L509" i="10" s="1"/>
  <c r="K511" i="10"/>
  <c r="L511" i="10" s="1"/>
  <c r="K513" i="10"/>
  <c r="L513" i="10" s="1"/>
  <c r="K515" i="10"/>
  <c r="L515" i="10" s="1"/>
  <c r="K517" i="10"/>
  <c r="L517" i="10" s="1"/>
  <c r="K519" i="10"/>
  <c r="L519" i="10" s="1"/>
  <c r="K521" i="10"/>
  <c r="L521" i="10" s="1"/>
  <c r="K523" i="10"/>
  <c r="L523" i="10" s="1"/>
  <c r="K525" i="10"/>
  <c r="L525" i="10" s="1"/>
  <c r="K527" i="10"/>
  <c r="L527" i="10" s="1"/>
  <c r="K529" i="10"/>
  <c r="L529" i="10" s="1"/>
  <c r="K531" i="10"/>
  <c r="L531" i="10" s="1"/>
  <c r="K533" i="10"/>
  <c r="L533" i="10" s="1"/>
  <c r="K535" i="10"/>
  <c r="L535" i="10" s="1"/>
  <c r="K537" i="10"/>
  <c r="L537" i="10" s="1"/>
  <c r="K539" i="10"/>
  <c r="L539" i="10" s="1"/>
  <c r="K541" i="10"/>
  <c r="L541" i="10" s="1"/>
  <c r="K543" i="10"/>
  <c r="L543" i="10" s="1"/>
  <c r="K545" i="10"/>
  <c r="L545" i="10" s="1"/>
  <c r="K547" i="10"/>
  <c r="L547" i="10" s="1"/>
  <c r="K549" i="10"/>
  <c r="L549" i="10" s="1"/>
  <c r="K551" i="10"/>
  <c r="L551" i="10" s="1"/>
  <c r="K553" i="10"/>
  <c r="L553" i="10" s="1"/>
  <c r="K555" i="10"/>
  <c r="L555" i="10" s="1"/>
  <c r="K557" i="10"/>
  <c r="L557" i="10" s="1"/>
  <c r="K559" i="10"/>
  <c r="L559" i="10" s="1"/>
  <c r="K561" i="10"/>
  <c r="L561" i="10" s="1"/>
  <c r="K569" i="10"/>
  <c r="L569" i="10" s="1"/>
  <c r="K577" i="10"/>
  <c r="L577" i="10" s="1"/>
  <c r="K585" i="10"/>
  <c r="L585" i="10" s="1"/>
  <c r="K593" i="10"/>
  <c r="L593" i="10" s="1"/>
  <c r="K601" i="10"/>
  <c r="L601" i="10" s="1"/>
  <c r="K609" i="10"/>
  <c r="L609" i="10" s="1"/>
  <c r="K617" i="10"/>
  <c r="L617" i="10" s="1"/>
  <c r="K625" i="10"/>
  <c r="L625" i="10" s="1"/>
  <c r="K633" i="10"/>
  <c r="L633" i="10" s="1"/>
  <c r="K641" i="10"/>
  <c r="L641" i="10" s="1"/>
  <c r="K649" i="10"/>
  <c r="L649" i="10" s="1"/>
  <c r="K657" i="10"/>
  <c r="L657" i="10" s="1"/>
  <c r="K665" i="10"/>
  <c r="L665" i="10" s="1"/>
  <c r="K673" i="10"/>
  <c r="L673" i="10" s="1"/>
  <c r="L462" i="10"/>
  <c r="L466" i="10"/>
  <c r="L470" i="10"/>
  <c r="L474" i="10"/>
  <c r="L478" i="10"/>
  <c r="L482" i="10"/>
  <c r="L486" i="10"/>
  <c r="L490" i="10"/>
  <c r="L494" i="10"/>
  <c r="L498" i="10"/>
  <c r="L502" i="10"/>
  <c r="L506" i="10"/>
  <c r="L564" i="10"/>
  <c r="L568" i="10"/>
  <c r="L572" i="10"/>
  <c r="L576" i="10"/>
  <c r="L580" i="10"/>
  <c r="L584" i="10"/>
  <c r="L588" i="10"/>
  <c r="L592" i="10"/>
  <c r="L596" i="10"/>
  <c r="L600" i="10"/>
  <c r="L604" i="10"/>
  <c r="L608" i="10"/>
  <c r="L612" i="10"/>
  <c r="L616" i="10"/>
  <c r="L620" i="10"/>
  <c r="L624" i="10"/>
  <c r="L628" i="10"/>
  <c r="L632" i="10"/>
  <c r="L636" i="10"/>
  <c r="L640" i="10"/>
  <c r="L644" i="10"/>
  <c r="L648" i="10"/>
  <c r="L652" i="10"/>
  <c r="L656" i="10"/>
  <c r="L660" i="10"/>
  <c r="L664" i="10"/>
  <c r="L668" i="10"/>
  <c r="L672" i="10"/>
  <c r="L676" i="10"/>
  <c r="L680" i="10"/>
  <c r="L684" i="10"/>
  <c r="L688" i="10"/>
  <c r="K705" i="10"/>
  <c r="L705" i="10" s="1"/>
  <c r="K721" i="10"/>
  <c r="L721" i="10" s="1"/>
  <c r="K737" i="10"/>
  <c r="L737" i="10" s="1"/>
  <c r="K753" i="10"/>
  <c r="L753" i="10" s="1"/>
  <c r="K769" i="10"/>
  <c r="L769" i="10" s="1"/>
  <c r="K785" i="10"/>
  <c r="L785" i="10" s="1"/>
  <c r="K801" i="10"/>
  <c r="L801" i="10" s="1"/>
  <c r="K817" i="10"/>
  <c r="L817" i="10" s="1"/>
  <c r="K833" i="10"/>
  <c r="L833" i="10" s="1"/>
  <c r="K849" i="10"/>
  <c r="L849" i="10" s="1"/>
  <c r="K701" i="10"/>
  <c r="L701" i="10" s="1"/>
  <c r="K717" i="10"/>
  <c r="L717" i="10" s="1"/>
  <c r="K733" i="10"/>
  <c r="L733" i="10" s="1"/>
  <c r="K749" i="10"/>
  <c r="L749" i="10" s="1"/>
  <c r="K765" i="10"/>
  <c r="L765" i="10" s="1"/>
  <c r="K781" i="10"/>
  <c r="L781" i="10" s="1"/>
  <c r="K797" i="10"/>
  <c r="L797" i="10" s="1"/>
  <c r="K813" i="10"/>
  <c r="L813" i="10" s="1"/>
  <c r="K829" i="10"/>
  <c r="L829" i="10" s="1"/>
  <c r="K845" i="10"/>
  <c r="L845" i="10" s="1"/>
  <c r="L562" i="10"/>
  <c r="K563" i="10"/>
  <c r="L563" i="10" s="1"/>
  <c r="L566" i="10"/>
  <c r="K567" i="10"/>
  <c r="L567" i="10" s="1"/>
  <c r="L570" i="10"/>
  <c r="K571" i="10"/>
  <c r="L571" i="10" s="1"/>
  <c r="L574" i="10"/>
  <c r="K575" i="10"/>
  <c r="L575" i="10" s="1"/>
  <c r="L578" i="10"/>
  <c r="K579" i="10"/>
  <c r="L579" i="10" s="1"/>
  <c r="L582" i="10"/>
  <c r="K583" i="10"/>
  <c r="L583" i="10" s="1"/>
  <c r="L586" i="10"/>
  <c r="K587" i="10"/>
  <c r="L587" i="10" s="1"/>
  <c r="L590" i="10"/>
  <c r="K591" i="10"/>
  <c r="L591" i="10" s="1"/>
  <c r="L594" i="10"/>
  <c r="K595" i="10"/>
  <c r="L595" i="10" s="1"/>
  <c r="L598" i="10"/>
  <c r="K599" i="10"/>
  <c r="L599" i="10" s="1"/>
  <c r="L602" i="10"/>
  <c r="K603" i="10"/>
  <c r="L603" i="10" s="1"/>
  <c r="L606" i="10"/>
  <c r="K607" i="10"/>
  <c r="L607" i="10" s="1"/>
  <c r="L610" i="10"/>
  <c r="K611" i="10"/>
  <c r="L611" i="10" s="1"/>
  <c r="L614" i="10"/>
  <c r="K615" i="10"/>
  <c r="L615" i="10" s="1"/>
  <c r="L618" i="10"/>
  <c r="K619" i="10"/>
  <c r="L619" i="10" s="1"/>
  <c r="L622" i="10"/>
  <c r="K623" i="10"/>
  <c r="L623" i="10" s="1"/>
  <c r="L626" i="10"/>
  <c r="K627" i="10"/>
  <c r="L627" i="10" s="1"/>
  <c r="L630" i="10"/>
  <c r="K631" i="10"/>
  <c r="L631" i="10" s="1"/>
  <c r="L634" i="10"/>
  <c r="K635" i="10"/>
  <c r="L635" i="10" s="1"/>
  <c r="L638" i="10"/>
  <c r="K639" i="10"/>
  <c r="L639" i="10" s="1"/>
  <c r="L642" i="10"/>
  <c r="K643" i="10"/>
  <c r="L643" i="10" s="1"/>
  <c r="L646" i="10"/>
  <c r="K647" i="10"/>
  <c r="L647" i="10" s="1"/>
  <c r="L650" i="10"/>
  <c r="K651" i="10"/>
  <c r="L651" i="10" s="1"/>
  <c r="L654" i="10"/>
  <c r="K655" i="10"/>
  <c r="L655" i="10" s="1"/>
  <c r="L658" i="10"/>
  <c r="K659" i="10"/>
  <c r="L659" i="10" s="1"/>
  <c r="L662" i="10"/>
  <c r="K663" i="10"/>
  <c r="L663" i="10" s="1"/>
  <c r="L666" i="10"/>
  <c r="K667" i="10"/>
  <c r="L667" i="10" s="1"/>
  <c r="L670" i="10"/>
  <c r="K671" i="10"/>
  <c r="L671" i="10" s="1"/>
  <c r="L674" i="10"/>
  <c r="K675" i="10"/>
  <c r="L675" i="10" s="1"/>
  <c r="L678" i="10"/>
  <c r="L682" i="10"/>
  <c r="L686" i="10"/>
  <c r="K697" i="10"/>
  <c r="L697" i="10" s="1"/>
  <c r="K713" i="10"/>
  <c r="L713" i="10" s="1"/>
  <c r="K729" i="10"/>
  <c r="L729" i="10" s="1"/>
  <c r="K745" i="10"/>
  <c r="L745" i="10" s="1"/>
  <c r="K761" i="10"/>
  <c r="L761" i="10" s="1"/>
  <c r="K777" i="10"/>
  <c r="L777" i="10" s="1"/>
  <c r="K793" i="10"/>
  <c r="L793" i="10" s="1"/>
  <c r="K809" i="10"/>
  <c r="L809" i="10" s="1"/>
  <c r="K825" i="10"/>
  <c r="L825" i="10" s="1"/>
  <c r="K841" i="10"/>
  <c r="L841" i="10" s="1"/>
  <c r="K855" i="10"/>
  <c r="L855" i="10" s="1"/>
  <c r="K863" i="10"/>
  <c r="L863" i="10" s="1"/>
  <c r="K871" i="10"/>
  <c r="L871" i="10" s="1"/>
  <c r="K879" i="10"/>
  <c r="L879" i="10" s="1"/>
  <c r="K857" i="10"/>
  <c r="L857" i="10" s="1"/>
  <c r="K865" i="10"/>
  <c r="L865" i="10" s="1"/>
  <c r="K873" i="10"/>
  <c r="L873" i="10" s="1"/>
  <c r="K881" i="10"/>
  <c r="L881" i="10" s="1"/>
  <c r="K883" i="10"/>
  <c r="L883" i="10" s="1"/>
  <c r="K885" i="10"/>
  <c r="L885" i="10" s="1"/>
  <c r="K887" i="10"/>
  <c r="L887" i="10" s="1"/>
  <c r="K889" i="10"/>
  <c r="L889" i="10" s="1"/>
  <c r="K891" i="10"/>
  <c r="L891" i="10" s="1"/>
  <c r="K893" i="10"/>
  <c r="L893" i="10" s="1"/>
  <c r="K895" i="10"/>
  <c r="L895" i="10" s="1"/>
  <c r="K897" i="10"/>
  <c r="L897" i="10" s="1"/>
  <c r="K899" i="10"/>
  <c r="L899" i="10" s="1"/>
  <c r="K901" i="10"/>
  <c r="L901" i="10" s="1"/>
  <c r="K903" i="10"/>
  <c r="L903" i="10" s="1"/>
  <c r="K905" i="10"/>
  <c r="L905" i="10" s="1"/>
  <c r="K907" i="10"/>
  <c r="L907" i="10" s="1"/>
  <c r="K909" i="10"/>
  <c r="L909" i="10" s="1"/>
  <c r="K911" i="10"/>
  <c r="L911" i="10" s="1"/>
  <c r="K913" i="10"/>
  <c r="L913" i="10" s="1"/>
  <c r="K915" i="10"/>
  <c r="L915" i="10" s="1"/>
  <c r="K917" i="10"/>
  <c r="L917" i="10" s="1"/>
  <c r="K859" i="10"/>
  <c r="L859" i="10" s="1"/>
  <c r="K867" i="10"/>
  <c r="L867" i="10" s="1"/>
  <c r="K875" i="10"/>
  <c r="L875" i="10" s="1"/>
  <c r="K920" i="10"/>
  <c r="L920" i="10" s="1"/>
  <c r="K922" i="10"/>
  <c r="L922" i="10" s="1"/>
  <c r="K924" i="10"/>
  <c r="L924" i="10" s="1"/>
  <c r="K926" i="10"/>
  <c r="L926" i="10" s="1"/>
  <c r="K928" i="10"/>
  <c r="L928" i="10" s="1"/>
  <c r="K930" i="10"/>
  <c r="L930" i="10" s="1"/>
  <c r="K932" i="10"/>
  <c r="L932" i="10" s="1"/>
  <c r="K934" i="10"/>
  <c r="L934" i="10" s="1"/>
  <c r="K936" i="10"/>
  <c r="L936" i="10" s="1"/>
  <c r="K938" i="10"/>
  <c r="L938" i="10" s="1"/>
  <c r="K940" i="10"/>
  <c r="L940" i="10" s="1"/>
  <c r="K942" i="10"/>
  <c r="L942" i="10" s="1"/>
  <c r="K944" i="10"/>
  <c r="L944" i="10" s="1"/>
  <c r="K946" i="10"/>
  <c r="L946" i="10" s="1"/>
  <c r="K948" i="10"/>
  <c r="L948" i="10" s="1"/>
  <c r="K950" i="10"/>
  <c r="L950" i="10" s="1"/>
  <c r="K952" i="10"/>
  <c r="L952" i="10" s="1"/>
  <c r="K954" i="10"/>
  <c r="L954" i="10" s="1"/>
  <c r="K956" i="10"/>
  <c r="L956" i="10" s="1"/>
  <c r="K958" i="10"/>
  <c r="L958" i="10" s="1"/>
  <c r="K960" i="10"/>
  <c r="L960" i="10" s="1"/>
  <c r="K962" i="10"/>
  <c r="L962" i="10" s="1"/>
  <c r="K964" i="10"/>
  <c r="L964" i="10" s="1"/>
  <c r="K966" i="10"/>
  <c r="L966" i="10" s="1"/>
  <c r="K968" i="10"/>
  <c r="L968" i="10" s="1"/>
  <c r="K970" i="10"/>
  <c r="L970" i="10" s="1"/>
  <c r="K972" i="10"/>
  <c r="L972" i="10" s="1"/>
  <c r="K974" i="10"/>
  <c r="L974" i="10" s="1"/>
  <c r="K976" i="10"/>
  <c r="L976" i="10" s="1"/>
  <c r="K978" i="10"/>
  <c r="L978" i="10" s="1"/>
  <c r="K980" i="10"/>
  <c r="L980" i="10" s="1"/>
  <c r="L918" i="10"/>
  <c r="K919" i="10"/>
  <c r="L919" i="10" s="1"/>
  <c r="K921" i="10"/>
  <c r="L921" i="10" s="1"/>
  <c r="K923" i="10"/>
  <c r="L923" i="10" s="1"/>
  <c r="K925" i="10"/>
  <c r="L925" i="10" s="1"/>
  <c r="K927" i="10"/>
  <c r="L927" i="10" s="1"/>
  <c r="K929" i="10"/>
  <c r="L929" i="10" s="1"/>
  <c r="K931" i="10"/>
  <c r="L931" i="10" s="1"/>
  <c r="K933" i="10"/>
  <c r="L933" i="10" s="1"/>
  <c r="K935" i="10"/>
  <c r="L935" i="10" s="1"/>
  <c r="K937" i="10"/>
  <c r="L937" i="10" s="1"/>
  <c r="K939" i="10"/>
  <c r="L939" i="10" s="1"/>
  <c r="K941" i="10"/>
  <c r="L941" i="10" s="1"/>
  <c r="K943" i="10"/>
  <c r="L943" i="10" s="1"/>
  <c r="K945" i="10"/>
  <c r="L945" i="10" s="1"/>
  <c r="K947" i="10"/>
  <c r="L947" i="10" s="1"/>
  <c r="K949" i="10"/>
  <c r="L949" i="10" s="1"/>
  <c r="K951" i="10"/>
  <c r="L951" i="10" s="1"/>
  <c r="K953" i="10"/>
  <c r="L953" i="10" s="1"/>
  <c r="K955" i="10"/>
  <c r="L955" i="10" s="1"/>
  <c r="K957" i="10"/>
  <c r="L957" i="10" s="1"/>
  <c r="K959" i="10"/>
  <c r="L959" i="10" s="1"/>
  <c r="K961" i="10"/>
  <c r="L961" i="10" s="1"/>
  <c r="K963" i="10"/>
  <c r="L963" i="10" s="1"/>
  <c r="K965" i="10"/>
  <c r="L965" i="10" s="1"/>
  <c r="K967" i="10"/>
  <c r="L967" i="10" s="1"/>
  <c r="K969" i="10"/>
  <c r="L969" i="10" s="1"/>
  <c r="K971" i="10"/>
  <c r="L971" i="10" s="1"/>
  <c r="K973" i="10"/>
  <c r="L973" i="10" s="1"/>
  <c r="K975" i="10"/>
  <c r="L975" i="10" s="1"/>
  <c r="K977" i="10"/>
  <c r="L977" i="10" s="1"/>
  <c r="K979" i="10"/>
  <c r="L979" i="10" s="1"/>
  <c r="K981" i="10"/>
  <c r="L981" i="10" s="1"/>
  <c r="K982" i="10"/>
  <c r="L982" i="10" s="1"/>
  <c r="K983" i="10"/>
  <c r="L983" i="10" s="1"/>
  <c r="K984" i="10"/>
  <c r="L984" i="10" s="1"/>
  <c r="K985" i="10"/>
  <c r="L985" i="10" s="1"/>
  <c r="K986" i="10"/>
  <c r="L986" i="10" s="1"/>
  <c r="K987" i="10"/>
  <c r="L987" i="10" s="1"/>
  <c r="K988" i="10"/>
  <c r="L988" i="10" s="1"/>
  <c r="K989" i="10"/>
  <c r="L989" i="10" s="1"/>
  <c r="K990" i="10"/>
  <c r="L990" i="10" s="1"/>
  <c r="K991" i="10"/>
  <c r="L991" i="10" s="1"/>
  <c r="K992" i="10"/>
  <c r="L992" i="10" s="1"/>
  <c r="K993" i="10"/>
  <c r="L993" i="10" s="1"/>
  <c r="K994" i="10"/>
  <c r="L994" i="10" s="1"/>
  <c r="K995" i="10"/>
  <c r="L995" i="10" s="1"/>
  <c r="K996" i="10"/>
  <c r="L996" i="10" s="1"/>
  <c r="K997" i="10"/>
  <c r="L997" i="10" s="1"/>
  <c r="K998" i="10"/>
  <c r="L998" i="10" s="1"/>
  <c r="K999" i="10"/>
  <c r="L999" i="10" s="1"/>
  <c r="K1000" i="10"/>
  <c r="L1000" i="10" s="1"/>
  <c r="K1001" i="10"/>
  <c r="L1001" i="10" s="1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5" i="9"/>
  <c r="L79" i="9"/>
  <c r="L83" i="9"/>
  <c r="L87" i="9"/>
  <c r="L91" i="9"/>
  <c r="L95" i="9"/>
  <c r="L99" i="9"/>
  <c r="L103" i="9"/>
  <c r="L107" i="9"/>
  <c r="L111" i="9"/>
  <c r="L115" i="9"/>
  <c r="L119" i="9"/>
  <c r="L123" i="9"/>
  <c r="L127" i="9"/>
  <c r="L131" i="9"/>
  <c r="L135" i="9"/>
  <c r="L139" i="9"/>
  <c r="L143" i="9"/>
  <c r="L147" i="9"/>
  <c r="L151" i="9"/>
  <c r="L155" i="9"/>
  <c r="K157" i="9"/>
  <c r="L157" i="9" s="1"/>
  <c r="K159" i="9"/>
  <c r="L159" i="9" s="1"/>
  <c r="K161" i="9"/>
  <c r="L161" i="9" s="1"/>
  <c r="K163" i="9"/>
  <c r="L163" i="9" s="1"/>
  <c r="K165" i="9"/>
  <c r="L165" i="9" s="1"/>
  <c r="K167" i="9"/>
  <c r="L167" i="9" s="1"/>
  <c r="K169" i="9"/>
  <c r="L169" i="9" s="1"/>
  <c r="K171" i="9"/>
  <c r="L171" i="9" s="1"/>
  <c r="K173" i="9"/>
  <c r="L173" i="9" s="1"/>
  <c r="K175" i="9"/>
  <c r="L175" i="9" s="1"/>
  <c r="K177" i="9"/>
  <c r="L177" i="9" s="1"/>
  <c r="K179" i="9"/>
  <c r="L179" i="9" s="1"/>
  <c r="K181" i="9"/>
  <c r="L181" i="9" s="1"/>
  <c r="K183" i="9"/>
  <c r="L183" i="9" s="1"/>
  <c r="K185" i="9"/>
  <c r="L185" i="9" s="1"/>
  <c r="K187" i="9"/>
  <c r="L187" i="9" s="1"/>
  <c r="K189" i="9"/>
  <c r="L189" i="9" s="1"/>
  <c r="K191" i="9"/>
  <c r="L191" i="9" s="1"/>
  <c r="K193" i="9"/>
  <c r="L193" i="9" s="1"/>
  <c r="K195" i="9"/>
  <c r="L195" i="9" s="1"/>
  <c r="K197" i="9"/>
  <c r="L197" i="9" s="1"/>
  <c r="K199" i="9"/>
  <c r="L199" i="9" s="1"/>
  <c r="K201" i="9"/>
  <c r="L201" i="9" s="1"/>
  <c r="K203" i="9"/>
  <c r="L203" i="9" s="1"/>
  <c r="K205" i="9"/>
  <c r="L205" i="9" s="1"/>
  <c r="K207" i="9"/>
  <c r="L207" i="9" s="1"/>
  <c r="K209" i="9"/>
  <c r="L209" i="9" s="1"/>
  <c r="K211" i="9"/>
  <c r="L211" i="9" s="1"/>
  <c r="K213" i="9"/>
  <c r="L213" i="9" s="1"/>
  <c r="K215" i="9"/>
  <c r="L215" i="9" s="1"/>
  <c r="K217" i="9"/>
  <c r="L217" i="9" s="1"/>
  <c r="K219" i="9"/>
  <c r="L219" i="9" s="1"/>
  <c r="K221" i="9"/>
  <c r="L221" i="9" s="1"/>
  <c r="K223" i="9"/>
  <c r="L223" i="9" s="1"/>
  <c r="K225" i="9"/>
  <c r="L225" i="9" s="1"/>
  <c r="K227" i="9"/>
  <c r="L227" i="9" s="1"/>
  <c r="K229" i="9"/>
  <c r="L229" i="9" s="1"/>
  <c r="K231" i="9"/>
  <c r="L231" i="9" s="1"/>
  <c r="K233" i="9"/>
  <c r="L233" i="9" s="1"/>
  <c r="K235" i="9"/>
  <c r="L235" i="9" s="1"/>
  <c r="K237" i="9"/>
  <c r="L237" i="9" s="1"/>
  <c r="K239" i="9"/>
  <c r="L239" i="9" s="1"/>
  <c r="K241" i="9"/>
  <c r="L241" i="9" s="1"/>
  <c r="L73" i="9"/>
  <c r="L77" i="9"/>
  <c r="L81" i="9"/>
  <c r="L85" i="9"/>
  <c r="L89" i="9"/>
  <c r="L93" i="9"/>
  <c r="L97" i="9"/>
  <c r="L101" i="9"/>
  <c r="L105" i="9"/>
  <c r="L109" i="9"/>
  <c r="L113" i="9"/>
  <c r="L117" i="9"/>
  <c r="L121" i="9"/>
  <c r="L125" i="9"/>
  <c r="L129" i="9"/>
  <c r="L133" i="9"/>
  <c r="L137" i="9"/>
  <c r="L141" i="9"/>
  <c r="L145" i="9"/>
  <c r="L149" i="9"/>
  <c r="L153" i="9"/>
  <c r="K156" i="9"/>
  <c r="K158" i="9"/>
  <c r="L158" i="9" s="1"/>
  <c r="K160" i="9"/>
  <c r="L160" i="9" s="1"/>
  <c r="K162" i="9"/>
  <c r="L162" i="9" s="1"/>
  <c r="K164" i="9"/>
  <c r="L164" i="9" s="1"/>
  <c r="K166" i="9"/>
  <c r="L166" i="9" s="1"/>
  <c r="K168" i="9"/>
  <c r="L168" i="9" s="1"/>
  <c r="K170" i="9"/>
  <c r="L170" i="9" s="1"/>
  <c r="K172" i="9"/>
  <c r="L172" i="9" s="1"/>
  <c r="K174" i="9"/>
  <c r="L174" i="9" s="1"/>
  <c r="K176" i="9"/>
  <c r="L176" i="9" s="1"/>
  <c r="K178" i="9"/>
  <c r="L178" i="9" s="1"/>
  <c r="K180" i="9"/>
  <c r="L180" i="9" s="1"/>
  <c r="K182" i="9"/>
  <c r="L182" i="9" s="1"/>
  <c r="K184" i="9"/>
  <c r="L184" i="9" s="1"/>
  <c r="K186" i="9"/>
  <c r="L186" i="9" s="1"/>
  <c r="K188" i="9"/>
  <c r="L188" i="9" s="1"/>
  <c r="K190" i="9"/>
  <c r="L190" i="9" s="1"/>
  <c r="K192" i="9"/>
  <c r="L192" i="9" s="1"/>
  <c r="K194" i="9"/>
  <c r="L194" i="9" s="1"/>
  <c r="K196" i="9"/>
  <c r="L196" i="9" s="1"/>
  <c r="K198" i="9"/>
  <c r="L198" i="9" s="1"/>
  <c r="K200" i="9"/>
  <c r="L200" i="9" s="1"/>
  <c r="K202" i="9"/>
  <c r="L202" i="9" s="1"/>
  <c r="K204" i="9"/>
  <c r="L204" i="9" s="1"/>
  <c r="K206" i="9"/>
  <c r="L206" i="9" s="1"/>
  <c r="K208" i="9"/>
  <c r="L208" i="9" s="1"/>
  <c r="K210" i="9"/>
  <c r="L210" i="9" s="1"/>
  <c r="K212" i="9"/>
  <c r="L212" i="9" s="1"/>
  <c r="K214" i="9"/>
  <c r="L214" i="9" s="1"/>
  <c r="K216" i="9"/>
  <c r="L216" i="9" s="1"/>
  <c r="K218" i="9"/>
  <c r="L218" i="9" s="1"/>
  <c r="K220" i="9"/>
  <c r="L220" i="9" s="1"/>
  <c r="K222" i="9"/>
  <c r="L222" i="9" s="1"/>
  <c r="K224" i="9"/>
  <c r="L224" i="9" s="1"/>
  <c r="K226" i="9"/>
  <c r="L226" i="9" s="1"/>
  <c r="K228" i="9"/>
  <c r="L228" i="9" s="1"/>
  <c r="K230" i="9"/>
  <c r="L230" i="9" s="1"/>
  <c r="K232" i="9"/>
  <c r="L232" i="9" s="1"/>
  <c r="K234" i="9"/>
  <c r="L234" i="9" s="1"/>
  <c r="K236" i="9"/>
  <c r="L236" i="9" s="1"/>
  <c r="K238" i="9"/>
  <c r="L238" i="9" s="1"/>
  <c r="K240" i="9"/>
  <c r="L240" i="9" s="1"/>
  <c r="L242" i="9"/>
  <c r="L243" i="9"/>
  <c r="L244" i="9"/>
  <c r="L245" i="9"/>
  <c r="L246" i="9"/>
  <c r="L247" i="9"/>
  <c r="L248" i="9"/>
  <c r="L249" i="9"/>
  <c r="L250" i="9"/>
  <c r="L251" i="9"/>
  <c r="L252" i="9"/>
  <c r="L253" i="9"/>
  <c r="L254" i="9"/>
  <c r="L255" i="9"/>
  <c r="L256" i="9"/>
  <c r="L257" i="9"/>
  <c r="L258" i="9"/>
  <c r="L259" i="9"/>
  <c r="L260" i="9"/>
  <c r="L261" i="9"/>
  <c r="L262" i="9"/>
  <c r="L263" i="9"/>
  <c r="L264" i="9"/>
  <c r="L265" i="9"/>
  <c r="L266" i="9"/>
  <c r="L267" i="9"/>
  <c r="L268" i="9"/>
  <c r="L269" i="9"/>
  <c r="L270" i="9"/>
  <c r="L271" i="9"/>
  <c r="L272" i="9"/>
  <c r="L273" i="9"/>
  <c r="L274" i="9"/>
  <c r="L275" i="9"/>
  <c r="L276" i="9"/>
  <c r="L277" i="9"/>
  <c r="L278" i="9"/>
  <c r="L279" i="9"/>
  <c r="L280" i="9"/>
  <c r="L281" i="9"/>
  <c r="L282" i="9"/>
  <c r="L283" i="9"/>
  <c r="L284" i="9"/>
  <c r="L285" i="9"/>
  <c r="L286" i="9"/>
  <c r="L287" i="9"/>
  <c r="L288" i="9"/>
  <c r="L289" i="9"/>
  <c r="L290" i="9"/>
  <c r="L291" i="9"/>
  <c r="L292" i="9"/>
  <c r="L299" i="9"/>
  <c r="L303" i="9"/>
  <c r="L307" i="9"/>
  <c r="L311" i="9"/>
  <c r="L315" i="9"/>
  <c r="K319" i="9"/>
  <c r="L319" i="9" s="1"/>
  <c r="K321" i="9"/>
  <c r="L321" i="9" s="1"/>
  <c r="K323" i="9"/>
  <c r="L323" i="9" s="1"/>
  <c r="K325" i="9"/>
  <c r="L325" i="9" s="1"/>
  <c r="K327" i="9"/>
  <c r="L327" i="9" s="1"/>
  <c r="K329" i="9"/>
  <c r="L329" i="9" s="1"/>
  <c r="K331" i="9"/>
  <c r="L331" i="9" s="1"/>
  <c r="K333" i="9"/>
  <c r="L333" i="9" s="1"/>
  <c r="K335" i="9"/>
  <c r="L335" i="9" s="1"/>
  <c r="K337" i="9"/>
  <c r="L337" i="9" s="1"/>
  <c r="K339" i="9"/>
  <c r="L339" i="9" s="1"/>
  <c r="K341" i="9"/>
  <c r="L341" i="9" s="1"/>
  <c r="K343" i="9"/>
  <c r="L343" i="9" s="1"/>
  <c r="K345" i="9"/>
  <c r="L345" i="9" s="1"/>
  <c r="K347" i="9"/>
  <c r="L347" i="9" s="1"/>
  <c r="L297" i="9"/>
  <c r="K298" i="9"/>
  <c r="L298" i="9" s="1"/>
  <c r="L301" i="9"/>
  <c r="K302" i="9"/>
  <c r="L302" i="9" s="1"/>
  <c r="L305" i="9"/>
  <c r="K306" i="9"/>
  <c r="L306" i="9" s="1"/>
  <c r="L309" i="9"/>
  <c r="K310" i="9"/>
  <c r="L310" i="9" s="1"/>
  <c r="L313" i="9"/>
  <c r="K314" i="9"/>
  <c r="L314" i="9" s="1"/>
  <c r="L317" i="9"/>
  <c r="K318" i="9"/>
  <c r="L318" i="9" s="1"/>
  <c r="K320" i="9"/>
  <c r="L320" i="9" s="1"/>
  <c r="K322" i="9"/>
  <c r="L322" i="9" s="1"/>
  <c r="K324" i="9"/>
  <c r="L324" i="9" s="1"/>
  <c r="K326" i="9"/>
  <c r="L326" i="9" s="1"/>
  <c r="K328" i="9"/>
  <c r="L328" i="9" s="1"/>
  <c r="K330" i="9"/>
  <c r="L330" i="9" s="1"/>
  <c r="K332" i="9"/>
  <c r="L332" i="9" s="1"/>
  <c r="K334" i="9"/>
  <c r="L334" i="9" s="1"/>
  <c r="K336" i="9"/>
  <c r="L336" i="9" s="1"/>
  <c r="K338" i="9"/>
  <c r="L338" i="9" s="1"/>
  <c r="K340" i="9"/>
  <c r="L340" i="9" s="1"/>
  <c r="K342" i="9"/>
  <c r="L342" i="9" s="1"/>
  <c r="K344" i="9"/>
  <c r="L344" i="9" s="1"/>
  <c r="K346" i="9"/>
  <c r="L346" i="9" s="1"/>
  <c r="L300" i="9"/>
  <c r="L304" i="9"/>
  <c r="L308" i="9"/>
  <c r="L312" i="9"/>
  <c r="L316" i="9"/>
  <c r="K348" i="9"/>
  <c r="L348" i="9" s="1"/>
  <c r="K349" i="9"/>
  <c r="L349" i="9" s="1"/>
  <c r="K350" i="9"/>
  <c r="L350" i="9" s="1"/>
  <c r="K351" i="9"/>
  <c r="L351" i="9" s="1"/>
  <c r="K352" i="9"/>
  <c r="L352" i="9" s="1"/>
  <c r="K353" i="9"/>
  <c r="L353" i="9" s="1"/>
  <c r="K354" i="9"/>
  <c r="L354" i="9" s="1"/>
  <c r="K355" i="9"/>
  <c r="L355" i="9" s="1"/>
  <c r="K356" i="9"/>
  <c r="L356" i="9" s="1"/>
  <c r="K357" i="9"/>
  <c r="L357" i="9" s="1"/>
  <c r="K358" i="9"/>
  <c r="L358" i="9" s="1"/>
  <c r="K359" i="9"/>
  <c r="L359" i="9" s="1"/>
  <c r="K360" i="9"/>
  <c r="L360" i="9" s="1"/>
  <c r="K361" i="9"/>
  <c r="L361" i="9" s="1"/>
  <c r="K362" i="9"/>
  <c r="L362" i="9" s="1"/>
  <c r="K363" i="9"/>
  <c r="L363" i="9" s="1"/>
  <c r="K364" i="9"/>
  <c r="L364" i="9" s="1"/>
  <c r="K365" i="9"/>
  <c r="L365" i="9" s="1"/>
  <c r="K366" i="9"/>
  <c r="L366" i="9" s="1"/>
  <c r="K367" i="9"/>
  <c r="L367" i="9" s="1"/>
  <c r="K368" i="9"/>
  <c r="L368" i="9" s="1"/>
  <c r="K369" i="9"/>
  <c r="L369" i="9" s="1"/>
  <c r="K370" i="9"/>
  <c r="L370" i="9" s="1"/>
  <c r="K371" i="9"/>
  <c r="L371" i="9" s="1"/>
  <c r="K372" i="9"/>
  <c r="L372" i="9" s="1"/>
  <c r="K373" i="9"/>
  <c r="L373" i="9" s="1"/>
  <c r="K374" i="9"/>
  <c r="L374" i="9" s="1"/>
  <c r="K375" i="9"/>
  <c r="L375" i="9" s="1"/>
  <c r="K473" i="9"/>
  <c r="L473" i="9" s="1"/>
  <c r="K475" i="9"/>
  <c r="L475" i="9" s="1"/>
  <c r="K477" i="9"/>
  <c r="L477" i="9" s="1"/>
  <c r="K479" i="9"/>
  <c r="L479" i="9" s="1"/>
  <c r="K481" i="9"/>
  <c r="L481" i="9" s="1"/>
  <c r="K483" i="9"/>
  <c r="L483" i="9" s="1"/>
  <c r="K485" i="9"/>
  <c r="L485" i="9" s="1"/>
  <c r="K487" i="9"/>
  <c r="L487" i="9" s="1"/>
  <c r="K489" i="9"/>
  <c r="L489" i="9" s="1"/>
  <c r="K491" i="9"/>
  <c r="L491" i="9" s="1"/>
  <c r="K493" i="9"/>
  <c r="L493" i="9" s="1"/>
  <c r="K495" i="9"/>
  <c r="L495" i="9" s="1"/>
  <c r="K497" i="9"/>
  <c r="L497" i="9" s="1"/>
  <c r="K499" i="9"/>
  <c r="L499" i="9" s="1"/>
  <c r="K501" i="9"/>
  <c r="L501" i="9" s="1"/>
  <c r="K503" i="9"/>
  <c r="L503" i="9" s="1"/>
  <c r="K505" i="9"/>
  <c r="L505" i="9" s="1"/>
  <c r="K507" i="9"/>
  <c r="L507" i="9" s="1"/>
  <c r="K509" i="9"/>
  <c r="L509" i="9" s="1"/>
  <c r="K511" i="9"/>
  <c r="L511" i="9" s="1"/>
  <c r="K513" i="9"/>
  <c r="L513" i="9" s="1"/>
  <c r="K515" i="9"/>
  <c r="L515" i="9" s="1"/>
  <c r="K517" i="9"/>
  <c r="L517" i="9" s="1"/>
  <c r="K519" i="9"/>
  <c r="L519" i="9" s="1"/>
  <c r="K521" i="9"/>
  <c r="L521" i="9" s="1"/>
  <c r="K523" i="9"/>
  <c r="L523" i="9" s="1"/>
  <c r="K525" i="9"/>
  <c r="L525" i="9" s="1"/>
  <c r="K527" i="9"/>
  <c r="L527" i="9" s="1"/>
  <c r="K529" i="9"/>
  <c r="L529" i="9" s="1"/>
  <c r="K531" i="9"/>
  <c r="L531" i="9" s="1"/>
  <c r="K533" i="9"/>
  <c r="L533" i="9" s="1"/>
  <c r="K535" i="9"/>
  <c r="L535" i="9" s="1"/>
  <c r="K537" i="9"/>
  <c r="L537" i="9" s="1"/>
  <c r="K539" i="9"/>
  <c r="L539" i="9" s="1"/>
  <c r="K541" i="9"/>
  <c r="L541" i="9" s="1"/>
  <c r="K543" i="9"/>
  <c r="L543" i="9" s="1"/>
  <c r="K545" i="9"/>
  <c r="L545" i="9" s="1"/>
  <c r="K547" i="9"/>
  <c r="L547" i="9" s="1"/>
  <c r="K549" i="9"/>
  <c r="L549" i="9" s="1"/>
  <c r="K551" i="9"/>
  <c r="L551" i="9" s="1"/>
  <c r="K553" i="9"/>
  <c r="L553" i="9" s="1"/>
  <c r="K555" i="9"/>
  <c r="L555" i="9" s="1"/>
  <c r="K557" i="9"/>
  <c r="L557" i="9" s="1"/>
  <c r="K559" i="9"/>
  <c r="L559" i="9" s="1"/>
  <c r="K561" i="9"/>
  <c r="L561" i="9" s="1"/>
  <c r="K563" i="9"/>
  <c r="L563" i="9" s="1"/>
  <c r="K565" i="9"/>
  <c r="L565" i="9" s="1"/>
  <c r="K567" i="9"/>
  <c r="L567" i="9" s="1"/>
  <c r="K569" i="9"/>
  <c r="L569" i="9" s="1"/>
  <c r="K571" i="9"/>
  <c r="L571" i="9" s="1"/>
  <c r="K573" i="9"/>
  <c r="L573" i="9" s="1"/>
  <c r="K575" i="9"/>
  <c r="L575" i="9" s="1"/>
  <c r="K577" i="9"/>
  <c r="L577" i="9" s="1"/>
  <c r="K579" i="9"/>
  <c r="L579" i="9" s="1"/>
  <c r="K581" i="9"/>
  <c r="L581" i="9" s="1"/>
  <c r="K583" i="9"/>
  <c r="L583" i="9" s="1"/>
  <c r="K585" i="9"/>
  <c r="L585" i="9" s="1"/>
  <c r="K587" i="9"/>
  <c r="L587" i="9" s="1"/>
  <c r="K589" i="9"/>
  <c r="L589" i="9" s="1"/>
  <c r="K591" i="9"/>
  <c r="L591" i="9" s="1"/>
  <c r="K593" i="9"/>
  <c r="L593" i="9" s="1"/>
  <c r="K595" i="9"/>
  <c r="L595" i="9" s="1"/>
  <c r="K597" i="9"/>
  <c r="L597" i="9" s="1"/>
  <c r="K599" i="9"/>
  <c r="L599" i="9" s="1"/>
  <c r="K601" i="9"/>
  <c r="L601" i="9" s="1"/>
  <c r="K603" i="9"/>
  <c r="L603" i="9" s="1"/>
  <c r="K605" i="9"/>
  <c r="L605" i="9" s="1"/>
  <c r="K607" i="9"/>
  <c r="L607" i="9" s="1"/>
  <c r="K609" i="9"/>
  <c r="L609" i="9" s="1"/>
  <c r="K611" i="9"/>
  <c r="L611" i="9" s="1"/>
  <c r="K613" i="9"/>
  <c r="L613" i="9" s="1"/>
  <c r="K629" i="9"/>
  <c r="L629" i="9" s="1"/>
  <c r="K637" i="9"/>
  <c r="L637" i="9" s="1"/>
  <c r="K700" i="9"/>
  <c r="L700" i="9" s="1"/>
  <c r="K702" i="9"/>
  <c r="L702" i="9" s="1"/>
  <c r="K704" i="9"/>
  <c r="L704" i="9" s="1"/>
  <c r="K706" i="9"/>
  <c r="L706" i="9" s="1"/>
  <c r="K708" i="9"/>
  <c r="L708" i="9" s="1"/>
  <c r="K710" i="9"/>
  <c r="L710" i="9" s="1"/>
  <c r="K712" i="9"/>
  <c r="L712" i="9" s="1"/>
  <c r="K714" i="9"/>
  <c r="L714" i="9" s="1"/>
  <c r="K716" i="9"/>
  <c r="L716" i="9" s="1"/>
  <c r="K718" i="9"/>
  <c r="L718" i="9" s="1"/>
  <c r="K720" i="9"/>
  <c r="L720" i="9" s="1"/>
  <c r="K617" i="9"/>
  <c r="L617" i="9" s="1"/>
  <c r="K649" i="9"/>
  <c r="L649" i="9" s="1"/>
  <c r="K474" i="9"/>
  <c r="L474" i="9" s="1"/>
  <c r="K476" i="9"/>
  <c r="L476" i="9" s="1"/>
  <c r="K478" i="9"/>
  <c r="L478" i="9" s="1"/>
  <c r="K480" i="9"/>
  <c r="L480" i="9" s="1"/>
  <c r="K482" i="9"/>
  <c r="L482" i="9" s="1"/>
  <c r="K484" i="9"/>
  <c r="L484" i="9" s="1"/>
  <c r="K486" i="9"/>
  <c r="L486" i="9" s="1"/>
  <c r="K488" i="9"/>
  <c r="L488" i="9" s="1"/>
  <c r="K490" i="9"/>
  <c r="L490" i="9" s="1"/>
  <c r="K492" i="9"/>
  <c r="L492" i="9" s="1"/>
  <c r="K494" i="9"/>
  <c r="L494" i="9" s="1"/>
  <c r="K496" i="9"/>
  <c r="L496" i="9" s="1"/>
  <c r="K498" i="9"/>
  <c r="L498" i="9" s="1"/>
  <c r="K500" i="9"/>
  <c r="L500" i="9" s="1"/>
  <c r="K502" i="9"/>
  <c r="L502" i="9" s="1"/>
  <c r="K504" i="9"/>
  <c r="L504" i="9" s="1"/>
  <c r="K506" i="9"/>
  <c r="L506" i="9" s="1"/>
  <c r="K508" i="9"/>
  <c r="L508" i="9" s="1"/>
  <c r="K510" i="9"/>
  <c r="L510" i="9" s="1"/>
  <c r="K512" i="9"/>
  <c r="L512" i="9" s="1"/>
  <c r="K514" i="9"/>
  <c r="L514" i="9" s="1"/>
  <c r="K516" i="9"/>
  <c r="L516" i="9" s="1"/>
  <c r="K518" i="9"/>
  <c r="L518" i="9" s="1"/>
  <c r="K520" i="9"/>
  <c r="L520" i="9" s="1"/>
  <c r="K522" i="9"/>
  <c r="L522" i="9" s="1"/>
  <c r="K524" i="9"/>
  <c r="L524" i="9" s="1"/>
  <c r="K526" i="9"/>
  <c r="L526" i="9" s="1"/>
  <c r="K528" i="9"/>
  <c r="L528" i="9" s="1"/>
  <c r="K530" i="9"/>
  <c r="L530" i="9" s="1"/>
  <c r="K532" i="9"/>
  <c r="L532" i="9" s="1"/>
  <c r="K534" i="9"/>
  <c r="L534" i="9" s="1"/>
  <c r="K536" i="9"/>
  <c r="L536" i="9" s="1"/>
  <c r="K538" i="9"/>
  <c r="L538" i="9" s="1"/>
  <c r="K540" i="9"/>
  <c r="L540" i="9" s="1"/>
  <c r="K542" i="9"/>
  <c r="L542" i="9" s="1"/>
  <c r="K544" i="9"/>
  <c r="L544" i="9" s="1"/>
  <c r="K546" i="9"/>
  <c r="L546" i="9" s="1"/>
  <c r="K548" i="9"/>
  <c r="L548" i="9" s="1"/>
  <c r="K550" i="9"/>
  <c r="L550" i="9" s="1"/>
  <c r="K552" i="9"/>
  <c r="L552" i="9" s="1"/>
  <c r="K554" i="9"/>
  <c r="L554" i="9" s="1"/>
  <c r="K556" i="9"/>
  <c r="L556" i="9" s="1"/>
  <c r="K558" i="9"/>
  <c r="L558" i="9" s="1"/>
  <c r="K560" i="9"/>
  <c r="L560" i="9" s="1"/>
  <c r="K562" i="9"/>
  <c r="L562" i="9" s="1"/>
  <c r="K564" i="9"/>
  <c r="L564" i="9" s="1"/>
  <c r="K566" i="9"/>
  <c r="L566" i="9" s="1"/>
  <c r="K568" i="9"/>
  <c r="L568" i="9" s="1"/>
  <c r="K570" i="9"/>
  <c r="L570" i="9" s="1"/>
  <c r="K572" i="9"/>
  <c r="L572" i="9" s="1"/>
  <c r="K574" i="9"/>
  <c r="L574" i="9" s="1"/>
  <c r="K576" i="9"/>
  <c r="L576" i="9" s="1"/>
  <c r="K578" i="9"/>
  <c r="L578" i="9" s="1"/>
  <c r="K580" i="9"/>
  <c r="L580" i="9" s="1"/>
  <c r="K582" i="9"/>
  <c r="L582" i="9" s="1"/>
  <c r="K584" i="9"/>
  <c r="L584" i="9" s="1"/>
  <c r="K586" i="9"/>
  <c r="L586" i="9" s="1"/>
  <c r="K588" i="9"/>
  <c r="L588" i="9" s="1"/>
  <c r="K590" i="9"/>
  <c r="L590" i="9" s="1"/>
  <c r="K592" i="9"/>
  <c r="L592" i="9" s="1"/>
  <c r="K594" i="9"/>
  <c r="L594" i="9" s="1"/>
  <c r="K596" i="9"/>
  <c r="L596" i="9" s="1"/>
  <c r="K598" i="9"/>
  <c r="L598" i="9" s="1"/>
  <c r="K600" i="9"/>
  <c r="L600" i="9" s="1"/>
  <c r="K602" i="9"/>
  <c r="L602" i="9" s="1"/>
  <c r="K604" i="9"/>
  <c r="L604" i="9" s="1"/>
  <c r="K606" i="9"/>
  <c r="L606" i="9" s="1"/>
  <c r="K608" i="9"/>
  <c r="L608" i="9" s="1"/>
  <c r="K610" i="9"/>
  <c r="L610" i="9" s="1"/>
  <c r="K612" i="9"/>
  <c r="L612" i="9" s="1"/>
  <c r="K621" i="9"/>
  <c r="L621" i="9" s="1"/>
  <c r="K633" i="9"/>
  <c r="L633" i="9" s="1"/>
  <c r="K645" i="9"/>
  <c r="L645" i="9" s="1"/>
  <c r="L471" i="9"/>
  <c r="K625" i="9"/>
  <c r="L625" i="9" s="1"/>
  <c r="K641" i="9"/>
  <c r="L641" i="9" s="1"/>
  <c r="K722" i="9"/>
  <c r="L722" i="9" s="1"/>
  <c r="K724" i="9"/>
  <c r="L724" i="9" s="1"/>
  <c r="K726" i="9"/>
  <c r="L726" i="9" s="1"/>
  <c r="K728" i="9"/>
  <c r="L728" i="9" s="1"/>
  <c r="K730" i="9"/>
  <c r="L730" i="9" s="1"/>
  <c r="K732" i="9"/>
  <c r="L732" i="9" s="1"/>
  <c r="K734" i="9"/>
  <c r="L734" i="9" s="1"/>
  <c r="K736" i="9"/>
  <c r="L736" i="9" s="1"/>
  <c r="K738" i="9"/>
  <c r="L738" i="9" s="1"/>
  <c r="K740" i="9"/>
  <c r="L740" i="9" s="1"/>
  <c r="K742" i="9"/>
  <c r="L742" i="9" s="1"/>
  <c r="K744" i="9"/>
  <c r="L744" i="9" s="1"/>
  <c r="K746" i="9"/>
  <c r="L746" i="9" s="1"/>
  <c r="K748" i="9"/>
  <c r="L748" i="9" s="1"/>
  <c r="K750" i="9"/>
  <c r="L750" i="9" s="1"/>
  <c r="K752" i="9"/>
  <c r="L752" i="9" s="1"/>
  <c r="K754" i="9"/>
  <c r="L754" i="9" s="1"/>
  <c r="K756" i="9"/>
  <c r="L756" i="9" s="1"/>
  <c r="K758" i="9"/>
  <c r="L758" i="9" s="1"/>
  <c r="K760" i="9"/>
  <c r="L760" i="9" s="1"/>
  <c r="K762" i="9"/>
  <c r="L762" i="9" s="1"/>
  <c r="K764" i="9"/>
  <c r="L764" i="9" s="1"/>
  <c r="K766" i="9"/>
  <c r="L766" i="9" s="1"/>
  <c r="K768" i="9"/>
  <c r="L768" i="9" s="1"/>
  <c r="K770" i="9"/>
  <c r="L770" i="9" s="1"/>
  <c r="K772" i="9"/>
  <c r="L772" i="9" s="1"/>
  <c r="K774" i="9"/>
  <c r="L774" i="9" s="1"/>
  <c r="K776" i="9"/>
  <c r="L776" i="9" s="1"/>
  <c r="K778" i="9"/>
  <c r="L778" i="9" s="1"/>
  <c r="K780" i="9"/>
  <c r="L780" i="9" s="1"/>
  <c r="K782" i="9"/>
  <c r="L782" i="9" s="1"/>
  <c r="K784" i="9"/>
  <c r="L784" i="9" s="1"/>
  <c r="K854" i="9"/>
  <c r="L854" i="9" s="1"/>
  <c r="K862" i="9"/>
  <c r="L862" i="9" s="1"/>
  <c r="K870" i="9"/>
  <c r="L870" i="9" s="1"/>
  <c r="K878" i="9"/>
  <c r="L878" i="9" s="1"/>
  <c r="K886" i="9"/>
  <c r="L886" i="9" s="1"/>
  <c r="K894" i="9"/>
  <c r="L894" i="9" s="1"/>
  <c r="K902" i="9"/>
  <c r="L902" i="9" s="1"/>
  <c r="K910" i="9"/>
  <c r="L910" i="9" s="1"/>
  <c r="K923" i="9"/>
  <c r="L923" i="9" s="1"/>
  <c r="K931" i="9"/>
  <c r="L931" i="9" s="1"/>
  <c r="K939" i="9"/>
  <c r="L939" i="9" s="1"/>
  <c r="L632" i="9"/>
  <c r="L636" i="9"/>
  <c r="L640" i="9"/>
  <c r="L644" i="9"/>
  <c r="L648" i="9"/>
  <c r="L652" i="9"/>
  <c r="L656" i="9"/>
  <c r="L660" i="9"/>
  <c r="L664" i="9"/>
  <c r="L668" i="9"/>
  <c r="L672" i="9"/>
  <c r="L676" i="9"/>
  <c r="L680" i="9"/>
  <c r="K616" i="9"/>
  <c r="L616" i="9" s="1"/>
  <c r="K620" i="9"/>
  <c r="L620" i="9" s="1"/>
  <c r="K624" i="9"/>
  <c r="L624" i="9" s="1"/>
  <c r="K628" i="9"/>
  <c r="L628" i="9" s="1"/>
  <c r="L639" i="9"/>
  <c r="L643" i="9"/>
  <c r="L647" i="9"/>
  <c r="L687" i="9"/>
  <c r="L614" i="9"/>
  <c r="K615" i="9"/>
  <c r="L615" i="9" s="1"/>
  <c r="L618" i="9"/>
  <c r="K619" i="9"/>
  <c r="L619" i="9" s="1"/>
  <c r="L622" i="9"/>
  <c r="K623" i="9"/>
  <c r="L623" i="9" s="1"/>
  <c r="L626" i="9"/>
  <c r="K627" i="9"/>
  <c r="L627" i="9" s="1"/>
  <c r="L630" i="9"/>
  <c r="K631" i="9"/>
  <c r="L631" i="9" s="1"/>
  <c r="L634" i="9"/>
  <c r="K635" i="9"/>
  <c r="L635" i="9" s="1"/>
  <c r="L638" i="9"/>
  <c r="L642" i="9"/>
  <c r="L646" i="9"/>
  <c r="L650" i="9"/>
  <c r="L654" i="9"/>
  <c r="L658" i="9"/>
  <c r="L662" i="9"/>
  <c r="L666" i="9"/>
  <c r="L670" i="9"/>
  <c r="L674" i="9"/>
  <c r="L678" i="9"/>
  <c r="L682" i="9"/>
  <c r="L686" i="9"/>
  <c r="L690" i="9"/>
  <c r="K699" i="9"/>
  <c r="L699" i="9" s="1"/>
  <c r="K701" i="9"/>
  <c r="L701" i="9" s="1"/>
  <c r="K703" i="9"/>
  <c r="L703" i="9" s="1"/>
  <c r="K705" i="9"/>
  <c r="L705" i="9" s="1"/>
  <c r="K707" i="9"/>
  <c r="L707" i="9" s="1"/>
  <c r="K709" i="9"/>
  <c r="L709" i="9" s="1"/>
  <c r="K711" i="9"/>
  <c r="L711" i="9" s="1"/>
  <c r="K713" i="9"/>
  <c r="L713" i="9" s="1"/>
  <c r="K715" i="9"/>
  <c r="L715" i="9" s="1"/>
  <c r="K717" i="9"/>
  <c r="L717" i="9" s="1"/>
  <c r="K719" i="9"/>
  <c r="L719" i="9" s="1"/>
  <c r="K721" i="9"/>
  <c r="L721" i="9" s="1"/>
  <c r="K723" i="9"/>
  <c r="L723" i="9" s="1"/>
  <c r="K725" i="9"/>
  <c r="L725" i="9" s="1"/>
  <c r="K727" i="9"/>
  <c r="L727" i="9" s="1"/>
  <c r="K729" i="9"/>
  <c r="L729" i="9" s="1"/>
  <c r="K731" i="9"/>
  <c r="L731" i="9" s="1"/>
  <c r="K733" i="9"/>
  <c r="L733" i="9" s="1"/>
  <c r="K735" i="9"/>
  <c r="L735" i="9" s="1"/>
  <c r="K737" i="9"/>
  <c r="L737" i="9" s="1"/>
  <c r="K739" i="9"/>
  <c r="L739" i="9" s="1"/>
  <c r="K741" i="9"/>
  <c r="L741" i="9" s="1"/>
  <c r="K743" i="9"/>
  <c r="L743" i="9" s="1"/>
  <c r="K745" i="9"/>
  <c r="L745" i="9" s="1"/>
  <c r="K747" i="9"/>
  <c r="L747" i="9" s="1"/>
  <c r="K749" i="9"/>
  <c r="L749" i="9" s="1"/>
  <c r="K751" i="9"/>
  <c r="L751" i="9" s="1"/>
  <c r="K753" i="9"/>
  <c r="L753" i="9" s="1"/>
  <c r="K755" i="9"/>
  <c r="L755" i="9" s="1"/>
  <c r="K757" i="9"/>
  <c r="L757" i="9" s="1"/>
  <c r="K759" i="9"/>
  <c r="L759" i="9" s="1"/>
  <c r="K761" i="9"/>
  <c r="L761" i="9" s="1"/>
  <c r="K763" i="9"/>
  <c r="L763" i="9" s="1"/>
  <c r="K765" i="9"/>
  <c r="L765" i="9" s="1"/>
  <c r="K767" i="9"/>
  <c r="L767" i="9" s="1"/>
  <c r="K769" i="9"/>
  <c r="L769" i="9" s="1"/>
  <c r="K771" i="9"/>
  <c r="L771" i="9" s="1"/>
  <c r="K773" i="9"/>
  <c r="L773" i="9" s="1"/>
  <c r="K775" i="9"/>
  <c r="L775" i="9" s="1"/>
  <c r="K777" i="9"/>
  <c r="L777" i="9" s="1"/>
  <c r="K779" i="9"/>
  <c r="L779" i="9" s="1"/>
  <c r="K781" i="9"/>
  <c r="L781" i="9" s="1"/>
  <c r="K783" i="9"/>
  <c r="L783" i="9" s="1"/>
  <c r="K785" i="9"/>
  <c r="L785" i="9" s="1"/>
  <c r="K858" i="9"/>
  <c r="L858" i="9" s="1"/>
  <c r="K866" i="9"/>
  <c r="L866" i="9" s="1"/>
  <c r="K874" i="9"/>
  <c r="L874" i="9" s="1"/>
  <c r="K882" i="9"/>
  <c r="L882" i="9" s="1"/>
  <c r="K890" i="9"/>
  <c r="L890" i="9" s="1"/>
  <c r="K898" i="9"/>
  <c r="L898" i="9" s="1"/>
  <c r="K906" i="9"/>
  <c r="L906" i="9" s="1"/>
  <c r="K914" i="9"/>
  <c r="L914" i="9" s="1"/>
  <c r="K917" i="9"/>
  <c r="L917" i="9" s="1"/>
  <c r="K786" i="9"/>
  <c r="L786" i="9" s="1"/>
  <c r="K787" i="9"/>
  <c r="L787" i="9" s="1"/>
  <c r="K788" i="9"/>
  <c r="L788" i="9" s="1"/>
  <c r="K789" i="9"/>
  <c r="L789" i="9" s="1"/>
  <c r="K790" i="9"/>
  <c r="L790" i="9" s="1"/>
  <c r="K791" i="9"/>
  <c r="L791" i="9" s="1"/>
  <c r="K792" i="9"/>
  <c r="L792" i="9" s="1"/>
  <c r="K793" i="9"/>
  <c r="L793" i="9" s="1"/>
  <c r="K794" i="9"/>
  <c r="L794" i="9" s="1"/>
  <c r="K795" i="9"/>
  <c r="L795" i="9" s="1"/>
  <c r="K796" i="9"/>
  <c r="L796" i="9" s="1"/>
  <c r="K797" i="9"/>
  <c r="L797" i="9" s="1"/>
  <c r="K798" i="9"/>
  <c r="L798" i="9" s="1"/>
  <c r="K799" i="9"/>
  <c r="L799" i="9" s="1"/>
  <c r="K800" i="9"/>
  <c r="L800" i="9" s="1"/>
  <c r="K801" i="9"/>
  <c r="L801" i="9" s="1"/>
  <c r="K802" i="9"/>
  <c r="L802" i="9" s="1"/>
  <c r="K803" i="9"/>
  <c r="L803" i="9" s="1"/>
  <c r="K804" i="9"/>
  <c r="L804" i="9" s="1"/>
  <c r="K805" i="9"/>
  <c r="L805" i="9" s="1"/>
  <c r="K806" i="9"/>
  <c r="L806" i="9" s="1"/>
  <c r="K807" i="9"/>
  <c r="L807" i="9" s="1"/>
  <c r="K808" i="9"/>
  <c r="L808" i="9" s="1"/>
  <c r="K809" i="9"/>
  <c r="L809" i="9" s="1"/>
  <c r="K810" i="9"/>
  <c r="L810" i="9" s="1"/>
  <c r="K811" i="9"/>
  <c r="L811" i="9" s="1"/>
  <c r="K812" i="9"/>
  <c r="L812" i="9" s="1"/>
  <c r="K813" i="9"/>
  <c r="L813" i="9" s="1"/>
  <c r="K814" i="9"/>
  <c r="L814" i="9" s="1"/>
  <c r="K815" i="9"/>
  <c r="L815" i="9" s="1"/>
  <c r="K816" i="9"/>
  <c r="L816" i="9" s="1"/>
  <c r="K817" i="9"/>
  <c r="L817" i="9" s="1"/>
  <c r="K818" i="9"/>
  <c r="L818" i="9" s="1"/>
  <c r="K819" i="9"/>
  <c r="L819" i="9" s="1"/>
  <c r="K820" i="9"/>
  <c r="L820" i="9" s="1"/>
  <c r="K821" i="9"/>
  <c r="L821" i="9" s="1"/>
  <c r="K822" i="9"/>
  <c r="L822" i="9" s="1"/>
  <c r="K823" i="9"/>
  <c r="L823" i="9" s="1"/>
  <c r="K824" i="9"/>
  <c r="L824" i="9" s="1"/>
  <c r="K825" i="9"/>
  <c r="L825" i="9" s="1"/>
  <c r="K826" i="9"/>
  <c r="L826" i="9" s="1"/>
  <c r="K827" i="9"/>
  <c r="L827" i="9" s="1"/>
  <c r="K828" i="9"/>
  <c r="L828" i="9" s="1"/>
  <c r="K829" i="9"/>
  <c r="L829" i="9" s="1"/>
  <c r="K830" i="9"/>
  <c r="L830" i="9" s="1"/>
  <c r="K831" i="9"/>
  <c r="L831" i="9" s="1"/>
  <c r="K832" i="9"/>
  <c r="L832" i="9" s="1"/>
  <c r="K833" i="9"/>
  <c r="L833" i="9" s="1"/>
  <c r="K834" i="9"/>
  <c r="L834" i="9" s="1"/>
  <c r="K835" i="9"/>
  <c r="L835" i="9" s="1"/>
  <c r="K836" i="9"/>
  <c r="L836" i="9" s="1"/>
  <c r="K837" i="9"/>
  <c r="L837" i="9" s="1"/>
  <c r="K838" i="9"/>
  <c r="L838" i="9" s="1"/>
  <c r="K839" i="9"/>
  <c r="L839" i="9" s="1"/>
  <c r="K840" i="9"/>
  <c r="L840" i="9" s="1"/>
  <c r="K841" i="9"/>
  <c r="L841" i="9" s="1"/>
  <c r="K842" i="9"/>
  <c r="L842" i="9" s="1"/>
  <c r="K843" i="9"/>
  <c r="L843" i="9" s="1"/>
  <c r="K844" i="9"/>
  <c r="L844" i="9" s="1"/>
  <c r="K845" i="9"/>
  <c r="L845" i="9" s="1"/>
  <c r="K919" i="9"/>
  <c r="L919" i="9" s="1"/>
  <c r="K927" i="9"/>
  <c r="L927" i="9" s="1"/>
  <c r="K935" i="9"/>
  <c r="L935" i="9" s="1"/>
  <c r="K943" i="9"/>
  <c r="L943" i="9" s="1"/>
  <c r="L856" i="9"/>
  <c r="L860" i="9"/>
  <c r="L864" i="9"/>
  <c r="L868" i="9"/>
  <c r="L872" i="9"/>
  <c r="L876" i="9"/>
  <c r="L880" i="9"/>
  <c r="L884" i="9"/>
  <c r="L888" i="9"/>
  <c r="L892" i="9"/>
  <c r="L896" i="9"/>
  <c r="L900" i="9"/>
  <c r="L904" i="9"/>
  <c r="L908" i="9"/>
  <c r="L912" i="9"/>
  <c r="L916" i="9"/>
  <c r="K921" i="9"/>
  <c r="L921" i="9" s="1"/>
  <c r="K946" i="9"/>
  <c r="L946" i="9" s="1"/>
  <c r="K948" i="9"/>
  <c r="L948" i="9" s="1"/>
  <c r="K950" i="9"/>
  <c r="L950" i="9" s="1"/>
  <c r="K952" i="9"/>
  <c r="L952" i="9" s="1"/>
  <c r="K954" i="9"/>
  <c r="L954" i="9" s="1"/>
  <c r="K956" i="9"/>
  <c r="L956" i="9" s="1"/>
  <c r="K958" i="9"/>
  <c r="L958" i="9" s="1"/>
  <c r="K960" i="9"/>
  <c r="L960" i="9" s="1"/>
  <c r="K962" i="9"/>
  <c r="L962" i="9" s="1"/>
  <c r="K964" i="9"/>
  <c r="L964" i="9" s="1"/>
  <c r="K966" i="9"/>
  <c r="L966" i="9" s="1"/>
  <c r="K968" i="9"/>
  <c r="L968" i="9" s="1"/>
  <c r="K970" i="9"/>
  <c r="L970" i="9" s="1"/>
  <c r="K972" i="9"/>
  <c r="L972" i="9" s="1"/>
  <c r="K974" i="9"/>
  <c r="L974" i="9" s="1"/>
  <c r="K976" i="9"/>
  <c r="L976" i="9" s="1"/>
  <c r="K978" i="9"/>
  <c r="L978" i="9" s="1"/>
  <c r="K980" i="9"/>
  <c r="L980" i="9" s="1"/>
  <c r="K982" i="9"/>
  <c r="L982" i="9" s="1"/>
  <c r="K984" i="9"/>
  <c r="L984" i="9" s="1"/>
  <c r="K986" i="9"/>
  <c r="L986" i="9" s="1"/>
  <c r="K988" i="9"/>
  <c r="L988" i="9" s="1"/>
  <c r="K990" i="9"/>
  <c r="L990" i="9" s="1"/>
  <c r="K992" i="9"/>
  <c r="L992" i="9" s="1"/>
  <c r="L925" i="9"/>
  <c r="L929" i="9"/>
  <c r="L933" i="9"/>
  <c r="L937" i="9"/>
  <c r="L941" i="9"/>
  <c r="L945" i="9"/>
  <c r="K947" i="9"/>
  <c r="L947" i="9" s="1"/>
  <c r="K949" i="9"/>
  <c r="L949" i="9" s="1"/>
  <c r="K951" i="9"/>
  <c r="L951" i="9" s="1"/>
  <c r="K953" i="9"/>
  <c r="L953" i="9" s="1"/>
  <c r="K955" i="9"/>
  <c r="L955" i="9" s="1"/>
  <c r="K957" i="9"/>
  <c r="L957" i="9" s="1"/>
  <c r="K959" i="9"/>
  <c r="L959" i="9" s="1"/>
  <c r="K961" i="9"/>
  <c r="L961" i="9" s="1"/>
  <c r="K963" i="9"/>
  <c r="L963" i="9" s="1"/>
  <c r="K965" i="9"/>
  <c r="L965" i="9" s="1"/>
  <c r="K967" i="9"/>
  <c r="L967" i="9" s="1"/>
  <c r="K969" i="9"/>
  <c r="L969" i="9" s="1"/>
  <c r="K971" i="9"/>
  <c r="L971" i="9" s="1"/>
  <c r="K973" i="9"/>
  <c r="L973" i="9" s="1"/>
  <c r="K975" i="9"/>
  <c r="L975" i="9" s="1"/>
  <c r="K977" i="9"/>
  <c r="L977" i="9" s="1"/>
  <c r="K979" i="9"/>
  <c r="L979" i="9" s="1"/>
  <c r="K981" i="9"/>
  <c r="L981" i="9" s="1"/>
  <c r="K983" i="9"/>
  <c r="L983" i="9" s="1"/>
  <c r="K985" i="9"/>
  <c r="L985" i="9" s="1"/>
  <c r="K987" i="9"/>
  <c r="L987" i="9" s="1"/>
  <c r="K989" i="9"/>
  <c r="L989" i="9" s="1"/>
  <c r="K991" i="9"/>
  <c r="L991" i="9" s="1"/>
  <c r="K993" i="9"/>
  <c r="L993" i="9" s="1"/>
  <c r="K994" i="9"/>
  <c r="L994" i="9" s="1"/>
  <c r="K995" i="9"/>
  <c r="L995" i="9" s="1"/>
  <c r="K996" i="9"/>
  <c r="L996" i="9" s="1"/>
  <c r="K997" i="9"/>
  <c r="L997" i="9" s="1"/>
  <c r="K998" i="9"/>
  <c r="L998" i="9" s="1"/>
  <c r="K999" i="9"/>
  <c r="L999" i="9" s="1"/>
  <c r="K1000" i="9"/>
  <c r="L1000" i="9" s="1"/>
  <c r="K1001" i="9"/>
  <c r="L1001" i="9" s="1"/>
  <c r="K511" i="1"/>
  <c r="L511" i="1" s="1"/>
  <c r="K519" i="1"/>
  <c r="L519" i="1" s="1"/>
  <c r="K527" i="1"/>
  <c r="L527" i="1" s="1"/>
  <c r="K535" i="1"/>
  <c r="L535" i="1" s="1"/>
  <c r="K543" i="1"/>
  <c r="L543" i="1" s="1"/>
  <c r="K630" i="1"/>
  <c r="L630" i="1" s="1"/>
  <c r="K646" i="1"/>
  <c r="L646" i="1" s="1"/>
  <c r="K662" i="1"/>
  <c r="L662" i="1" s="1"/>
  <c r="K678" i="1"/>
  <c r="L678" i="1" s="1"/>
  <c r="K694" i="1"/>
  <c r="L694" i="1" s="1"/>
  <c r="K785" i="1"/>
  <c r="L785" i="1" s="1"/>
  <c r="K793" i="1"/>
  <c r="L793" i="1" s="1"/>
  <c r="K795" i="1"/>
  <c r="L795" i="1" s="1"/>
  <c r="K797" i="1"/>
  <c r="L797" i="1" s="1"/>
  <c r="K799" i="1"/>
  <c r="L799" i="1" s="1"/>
  <c r="K801" i="1"/>
  <c r="L801" i="1" s="1"/>
  <c r="K803" i="1"/>
  <c r="L803" i="1" s="1"/>
  <c r="K805" i="1"/>
  <c r="L805" i="1" s="1"/>
  <c r="K807" i="1"/>
  <c r="L807" i="1" s="1"/>
  <c r="K809" i="1"/>
  <c r="L809" i="1" s="1"/>
  <c r="K811" i="1"/>
  <c r="L811" i="1" s="1"/>
  <c r="K813" i="1"/>
  <c r="L813" i="1" s="1"/>
  <c r="K815" i="1"/>
  <c r="L815" i="1" s="1"/>
  <c r="K817" i="1"/>
  <c r="L817" i="1" s="1"/>
  <c r="K819" i="1"/>
  <c r="L819" i="1" s="1"/>
  <c r="K821" i="1"/>
  <c r="L821" i="1" s="1"/>
  <c r="K823" i="1"/>
  <c r="L823" i="1" s="1"/>
  <c r="K825" i="1"/>
  <c r="L825" i="1" s="1"/>
  <c r="K827" i="1"/>
  <c r="L827" i="1" s="1"/>
  <c r="K829" i="1"/>
  <c r="L829" i="1" s="1"/>
  <c r="K831" i="1"/>
  <c r="L831" i="1" s="1"/>
  <c r="K833" i="1"/>
  <c r="L833" i="1" s="1"/>
  <c r="K852" i="1"/>
  <c r="L852" i="1" s="1"/>
  <c r="K860" i="1"/>
  <c r="L860" i="1" s="1"/>
  <c r="L207" i="1"/>
  <c r="K208" i="1"/>
  <c r="L208" i="1" s="1"/>
  <c r="L211" i="1"/>
  <c r="K212" i="1"/>
  <c r="L212" i="1" s="1"/>
  <c r="L215" i="1"/>
  <c r="K216" i="1"/>
  <c r="L216" i="1" s="1"/>
  <c r="L219" i="1"/>
  <c r="K220" i="1"/>
  <c r="L220" i="1" s="1"/>
  <c r="L223" i="1"/>
  <c r="K224" i="1"/>
  <c r="L224" i="1" s="1"/>
  <c r="L227" i="1"/>
  <c r="K228" i="1"/>
  <c r="L228" i="1" s="1"/>
  <c r="L231" i="1"/>
  <c r="K232" i="1"/>
  <c r="L232" i="1" s="1"/>
  <c r="L235" i="1"/>
  <c r="K236" i="1"/>
  <c r="L236" i="1" s="1"/>
  <c r="L239" i="1"/>
  <c r="K240" i="1"/>
  <c r="L240" i="1" s="1"/>
  <c r="L243" i="1"/>
  <c r="K244" i="1"/>
  <c r="L244" i="1" s="1"/>
  <c r="L247" i="1"/>
  <c r="K248" i="1"/>
  <c r="L248" i="1" s="1"/>
  <c r="L251" i="1"/>
  <c r="K252" i="1"/>
  <c r="L252" i="1" s="1"/>
  <c r="L255" i="1"/>
  <c r="K256" i="1"/>
  <c r="L256" i="1" s="1"/>
  <c r="L259" i="1"/>
  <c r="K260" i="1"/>
  <c r="L260" i="1" s="1"/>
  <c r="L263" i="1"/>
  <c r="K264" i="1"/>
  <c r="L264" i="1" s="1"/>
  <c r="L267" i="1"/>
  <c r="K268" i="1"/>
  <c r="L268" i="1" s="1"/>
  <c r="L271" i="1"/>
  <c r="K272" i="1"/>
  <c r="L272" i="1" s="1"/>
  <c r="L275" i="1"/>
  <c r="K276" i="1"/>
  <c r="L276" i="1" s="1"/>
  <c r="L279" i="1"/>
  <c r="K280" i="1"/>
  <c r="L280" i="1" s="1"/>
  <c r="L283" i="1"/>
  <c r="K284" i="1"/>
  <c r="L284" i="1" s="1"/>
  <c r="L287" i="1"/>
  <c r="K288" i="1"/>
  <c r="L288" i="1" s="1"/>
  <c r="L291" i="1"/>
  <c r="K292" i="1"/>
  <c r="L292" i="1" s="1"/>
  <c r="L295" i="1"/>
  <c r="K296" i="1"/>
  <c r="L296" i="1" s="1"/>
  <c r="L299" i="1"/>
  <c r="K300" i="1"/>
  <c r="L300" i="1" s="1"/>
  <c r="L303" i="1"/>
  <c r="K304" i="1"/>
  <c r="L304" i="1" s="1"/>
  <c r="L307" i="1"/>
  <c r="K308" i="1"/>
  <c r="L308" i="1" s="1"/>
  <c r="L311" i="1"/>
  <c r="K312" i="1"/>
  <c r="L312" i="1" s="1"/>
  <c r="L315" i="1"/>
  <c r="K316" i="1"/>
  <c r="L316" i="1" s="1"/>
  <c r="L319" i="1"/>
  <c r="K320" i="1"/>
  <c r="L320" i="1" s="1"/>
  <c r="L323" i="1"/>
  <c r="K324" i="1"/>
  <c r="L324" i="1" s="1"/>
  <c r="L327" i="1"/>
  <c r="K328" i="1"/>
  <c r="L328" i="1" s="1"/>
  <c r="L331" i="1"/>
  <c r="K332" i="1"/>
  <c r="L332" i="1" s="1"/>
  <c r="L335" i="1"/>
  <c r="K336" i="1"/>
  <c r="L336" i="1" s="1"/>
  <c r="L339" i="1"/>
  <c r="K340" i="1"/>
  <c r="L340" i="1" s="1"/>
  <c r="L343" i="1"/>
  <c r="K344" i="1"/>
  <c r="L344" i="1" s="1"/>
  <c r="L347" i="1"/>
  <c r="K348" i="1"/>
  <c r="L348" i="1" s="1"/>
  <c r="L351" i="1"/>
  <c r="K352" i="1"/>
  <c r="L352" i="1" s="1"/>
  <c r="L355" i="1"/>
  <c r="K356" i="1"/>
  <c r="L356" i="1" s="1"/>
  <c r="L359" i="1"/>
  <c r="K360" i="1"/>
  <c r="L360" i="1" s="1"/>
  <c r="L363" i="1"/>
  <c r="K364" i="1"/>
  <c r="L364" i="1" s="1"/>
  <c r="L367" i="1"/>
  <c r="K368" i="1"/>
  <c r="L368" i="1" s="1"/>
  <c r="L371" i="1"/>
  <c r="L375" i="1"/>
  <c r="L379" i="1"/>
  <c r="L383" i="1"/>
  <c r="L387" i="1"/>
  <c r="L391" i="1"/>
  <c r="L395" i="1"/>
  <c r="L399" i="1"/>
  <c r="L403" i="1"/>
  <c r="L407" i="1"/>
  <c r="L411" i="1"/>
  <c r="L415" i="1"/>
  <c r="L419" i="1"/>
  <c r="L423" i="1"/>
  <c r="L427" i="1"/>
  <c r="L431" i="1"/>
  <c r="L435" i="1"/>
  <c r="L439" i="1"/>
  <c r="L443" i="1"/>
  <c r="L447" i="1"/>
  <c r="L451" i="1"/>
  <c r="L455" i="1"/>
  <c r="L459" i="1"/>
  <c r="L463" i="1"/>
  <c r="L467" i="1"/>
  <c r="L471" i="1"/>
  <c r="L475" i="1"/>
  <c r="L479" i="1"/>
  <c r="L483" i="1"/>
  <c r="L487" i="1"/>
  <c r="K515" i="1"/>
  <c r="L515" i="1" s="1"/>
  <c r="K523" i="1"/>
  <c r="L523" i="1" s="1"/>
  <c r="K531" i="1"/>
  <c r="L531" i="1" s="1"/>
  <c r="K539" i="1"/>
  <c r="L539" i="1" s="1"/>
  <c r="K547" i="1"/>
  <c r="L547" i="1" s="1"/>
  <c r="L205" i="1"/>
  <c r="K206" i="1"/>
  <c r="L206" i="1" s="1"/>
  <c r="L209" i="1"/>
  <c r="K210" i="1"/>
  <c r="L210" i="1" s="1"/>
  <c r="L213" i="1"/>
  <c r="K214" i="1"/>
  <c r="L214" i="1" s="1"/>
  <c r="L217" i="1"/>
  <c r="K218" i="1"/>
  <c r="L218" i="1" s="1"/>
  <c r="L221" i="1"/>
  <c r="K222" i="1"/>
  <c r="L222" i="1" s="1"/>
  <c r="L225" i="1"/>
  <c r="K226" i="1"/>
  <c r="L226" i="1" s="1"/>
  <c r="L229" i="1"/>
  <c r="K230" i="1"/>
  <c r="L230" i="1" s="1"/>
  <c r="L233" i="1"/>
  <c r="K234" i="1"/>
  <c r="L234" i="1" s="1"/>
  <c r="L237" i="1"/>
  <c r="K238" i="1"/>
  <c r="L238" i="1" s="1"/>
  <c r="L241" i="1"/>
  <c r="K242" i="1"/>
  <c r="L242" i="1" s="1"/>
  <c r="L245" i="1"/>
  <c r="K246" i="1"/>
  <c r="L246" i="1" s="1"/>
  <c r="L249" i="1"/>
  <c r="K250" i="1"/>
  <c r="L250" i="1" s="1"/>
  <c r="L253" i="1"/>
  <c r="K254" i="1"/>
  <c r="L254" i="1" s="1"/>
  <c r="L257" i="1"/>
  <c r="K258" i="1"/>
  <c r="L258" i="1" s="1"/>
  <c r="L261" i="1"/>
  <c r="K262" i="1"/>
  <c r="L262" i="1" s="1"/>
  <c r="L265" i="1"/>
  <c r="K266" i="1"/>
  <c r="L266" i="1" s="1"/>
  <c r="L269" i="1"/>
  <c r="K270" i="1"/>
  <c r="L270" i="1" s="1"/>
  <c r="L273" i="1"/>
  <c r="K274" i="1"/>
  <c r="L274" i="1" s="1"/>
  <c r="L277" i="1"/>
  <c r="K278" i="1"/>
  <c r="L278" i="1" s="1"/>
  <c r="L281" i="1"/>
  <c r="K282" i="1"/>
  <c r="L282" i="1" s="1"/>
  <c r="L285" i="1"/>
  <c r="K286" i="1"/>
  <c r="L286" i="1" s="1"/>
  <c r="L289" i="1"/>
  <c r="K290" i="1"/>
  <c r="L290" i="1" s="1"/>
  <c r="L293" i="1"/>
  <c r="K294" i="1"/>
  <c r="L294" i="1" s="1"/>
  <c r="L297" i="1"/>
  <c r="K298" i="1"/>
  <c r="L298" i="1" s="1"/>
  <c r="L301" i="1"/>
  <c r="K302" i="1"/>
  <c r="L302" i="1" s="1"/>
  <c r="L305" i="1"/>
  <c r="K306" i="1"/>
  <c r="L306" i="1" s="1"/>
  <c r="L309" i="1"/>
  <c r="K310" i="1"/>
  <c r="L310" i="1" s="1"/>
  <c r="L313" i="1"/>
  <c r="K314" i="1"/>
  <c r="L314" i="1" s="1"/>
  <c r="L317" i="1"/>
  <c r="K318" i="1"/>
  <c r="L318" i="1" s="1"/>
  <c r="L321" i="1"/>
  <c r="K322" i="1"/>
  <c r="L322" i="1" s="1"/>
  <c r="L325" i="1"/>
  <c r="K326" i="1"/>
  <c r="L326" i="1" s="1"/>
  <c r="L329" i="1"/>
  <c r="K330" i="1"/>
  <c r="L330" i="1" s="1"/>
  <c r="L333" i="1"/>
  <c r="K334" i="1"/>
  <c r="L334" i="1" s="1"/>
  <c r="L337" i="1"/>
  <c r="K338" i="1"/>
  <c r="L338" i="1" s="1"/>
  <c r="L341" i="1"/>
  <c r="K342" i="1"/>
  <c r="L342" i="1" s="1"/>
  <c r="L345" i="1"/>
  <c r="K346" i="1"/>
  <c r="L346" i="1" s="1"/>
  <c r="L349" i="1"/>
  <c r="K350" i="1"/>
  <c r="L350" i="1" s="1"/>
  <c r="L353" i="1"/>
  <c r="K354" i="1"/>
  <c r="L354" i="1" s="1"/>
  <c r="L357" i="1"/>
  <c r="K358" i="1"/>
  <c r="L358" i="1" s="1"/>
  <c r="L361" i="1"/>
  <c r="K362" i="1"/>
  <c r="L362" i="1" s="1"/>
  <c r="L365" i="1"/>
  <c r="K366" i="1"/>
  <c r="L366" i="1" s="1"/>
  <c r="L369" i="1"/>
  <c r="K370" i="1"/>
  <c r="L370" i="1" s="1"/>
  <c r="L373" i="1"/>
  <c r="L377" i="1"/>
  <c r="L381" i="1"/>
  <c r="L385" i="1"/>
  <c r="L389" i="1"/>
  <c r="L393" i="1"/>
  <c r="L397" i="1"/>
  <c r="L401" i="1"/>
  <c r="L405" i="1"/>
  <c r="L409" i="1"/>
  <c r="L413" i="1"/>
  <c r="L417" i="1"/>
  <c r="L421" i="1"/>
  <c r="L425" i="1"/>
  <c r="L429" i="1"/>
  <c r="L433" i="1"/>
  <c r="L437" i="1"/>
  <c r="L441" i="1"/>
  <c r="L445" i="1"/>
  <c r="L449" i="1"/>
  <c r="L453" i="1"/>
  <c r="L457" i="1"/>
  <c r="L461" i="1"/>
  <c r="L465" i="1"/>
  <c r="L469" i="1"/>
  <c r="L473" i="1"/>
  <c r="L477" i="1"/>
  <c r="L481" i="1"/>
  <c r="L485" i="1"/>
  <c r="L510" i="1"/>
  <c r="L514" i="1"/>
  <c r="L518" i="1"/>
  <c r="L522" i="1"/>
  <c r="L526" i="1"/>
  <c r="L530" i="1"/>
  <c r="L534" i="1"/>
  <c r="L538" i="1"/>
  <c r="L542" i="1"/>
  <c r="L546" i="1"/>
  <c r="K550" i="1"/>
  <c r="L550" i="1" s="1"/>
  <c r="K552" i="1"/>
  <c r="L552" i="1" s="1"/>
  <c r="K554" i="1"/>
  <c r="L554" i="1" s="1"/>
  <c r="K556" i="1"/>
  <c r="L556" i="1" s="1"/>
  <c r="K558" i="1"/>
  <c r="L558" i="1" s="1"/>
  <c r="K560" i="1"/>
  <c r="L560" i="1" s="1"/>
  <c r="K562" i="1"/>
  <c r="L562" i="1" s="1"/>
  <c r="K564" i="1"/>
  <c r="L564" i="1" s="1"/>
  <c r="K566" i="1"/>
  <c r="L566" i="1" s="1"/>
  <c r="K568" i="1"/>
  <c r="L568" i="1" s="1"/>
  <c r="K570" i="1"/>
  <c r="L570" i="1" s="1"/>
  <c r="K572" i="1"/>
  <c r="L572" i="1" s="1"/>
  <c r="K574" i="1"/>
  <c r="L574" i="1" s="1"/>
  <c r="K576" i="1"/>
  <c r="L576" i="1" s="1"/>
  <c r="K578" i="1"/>
  <c r="L578" i="1" s="1"/>
  <c r="K580" i="1"/>
  <c r="L580" i="1" s="1"/>
  <c r="K582" i="1"/>
  <c r="L582" i="1" s="1"/>
  <c r="K584" i="1"/>
  <c r="L584" i="1" s="1"/>
  <c r="K586" i="1"/>
  <c r="L586" i="1" s="1"/>
  <c r="K588" i="1"/>
  <c r="L588" i="1" s="1"/>
  <c r="K590" i="1"/>
  <c r="L590" i="1" s="1"/>
  <c r="K592" i="1"/>
  <c r="L592" i="1" s="1"/>
  <c r="K594" i="1"/>
  <c r="L594" i="1" s="1"/>
  <c r="K596" i="1"/>
  <c r="L596" i="1" s="1"/>
  <c r="K598" i="1"/>
  <c r="L598" i="1" s="1"/>
  <c r="K600" i="1"/>
  <c r="L600" i="1" s="1"/>
  <c r="K602" i="1"/>
  <c r="L602" i="1" s="1"/>
  <c r="K618" i="1"/>
  <c r="L618" i="1" s="1"/>
  <c r="K634" i="1"/>
  <c r="L634" i="1" s="1"/>
  <c r="K650" i="1"/>
  <c r="L650" i="1" s="1"/>
  <c r="K666" i="1"/>
  <c r="L666" i="1" s="1"/>
  <c r="K682" i="1"/>
  <c r="L682" i="1" s="1"/>
  <c r="K698" i="1"/>
  <c r="L698" i="1" s="1"/>
  <c r="K622" i="1"/>
  <c r="L622" i="1" s="1"/>
  <c r="K638" i="1"/>
  <c r="L638" i="1" s="1"/>
  <c r="K654" i="1"/>
  <c r="L654" i="1" s="1"/>
  <c r="K670" i="1"/>
  <c r="L670" i="1" s="1"/>
  <c r="K686" i="1"/>
  <c r="L686" i="1" s="1"/>
  <c r="K702" i="1"/>
  <c r="L702" i="1" s="1"/>
  <c r="L508" i="1"/>
  <c r="K509" i="1"/>
  <c r="L509" i="1" s="1"/>
  <c r="L512" i="1"/>
  <c r="K513" i="1"/>
  <c r="L513" i="1" s="1"/>
  <c r="L516" i="1"/>
  <c r="K517" i="1"/>
  <c r="L517" i="1" s="1"/>
  <c r="L520" i="1"/>
  <c r="K521" i="1"/>
  <c r="L521" i="1" s="1"/>
  <c r="L524" i="1"/>
  <c r="K525" i="1"/>
  <c r="L525" i="1" s="1"/>
  <c r="L528" i="1"/>
  <c r="K529" i="1"/>
  <c r="L529" i="1" s="1"/>
  <c r="L532" i="1"/>
  <c r="K533" i="1"/>
  <c r="L533" i="1" s="1"/>
  <c r="L536" i="1"/>
  <c r="K537" i="1"/>
  <c r="L537" i="1" s="1"/>
  <c r="L540" i="1"/>
  <c r="K541" i="1"/>
  <c r="L541" i="1" s="1"/>
  <c r="L544" i="1"/>
  <c r="K545" i="1"/>
  <c r="L545" i="1" s="1"/>
  <c r="L548" i="1"/>
  <c r="K549" i="1"/>
  <c r="L549" i="1" s="1"/>
  <c r="K551" i="1"/>
  <c r="L551" i="1" s="1"/>
  <c r="K553" i="1"/>
  <c r="L553" i="1" s="1"/>
  <c r="K555" i="1"/>
  <c r="L555" i="1" s="1"/>
  <c r="K557" i="1"/>
  <c r="L557" i="1" s="1"/>
  <c r="K559" i="1"/>
  <c r="L559" i="1" s="1"/>
  <c r="K561" i="1"/>
  <c r="L561" i="1" s="1"/>
  <c r="K563" i="1"/>
  <c r="L563" i="1" s="1"/>
  <c r="K565" i="1"/>
  <c r="L565" i="1" s="1"/>
  <c r="K567" i="1"/>
  <c r="L567" i="1" s="1"/>
  <c r="K569" i="1"/>
  <c r="L569" i="1" s="1"/>
  <c r="K571" i="1"/>
  <c r="L571" i="1" s="1"/>
  <c r="K573" i="1"/>
  <c r="L573" i="1" s="1"/>
  <c r="K575" i="1"/>
  <c r="L575" i="1" s="1"/>
  <c r="K577" i="1"/>
  <c r="L577" i="1" s="1"/>
  <c r="K579" i="1"/>
  <c r="L579" i="1" s="1"/>
  <c r="K581" i="1"/>
  <c r="L581" i="1" s="1"/>
  <c r="K583" i="1"/>
  <c r="L583" i="1" s="1"/>
  <c r="K585" i="1"/>
  <c r="L585" i="1" s="1"/>
  <c r="K587" i="1"/>
  <c r="L587" i="1" s="1"/>
  <c r="K589" i="1"/>
  <c r="L589" i="1" s="1"/>
  <c r="K591" i="1"/>
  <c r="L591" i="1" s="1"/>
  <c r="K593" i="1"/>
  <c r="L593" i="1" s="1"/>
  <c r="K595" i="1"/>
  <c r="L595" i="1" s="1"/>
  <c r="K597" i="1"/>
  <c r="L597" i="1" s="1"/>
  <c r="K599" i="1"/>
  <c r="L599" i="1" s="1"/>
  <c r="K601" i="1"/>
  <c r="L601" i="1" s="1"/>
  <c r="K603" i="1"/>
  <c r="L603" i="1" s="1"/>
  <c r="K626" i="1"/>
  <c r="L626" i="1" s="1"/>
  <c r="K642" i="1"/>
  <c r="L642" i="1" s="1"/>
  <c r="K658" i="1"/>
  <c r="L658" i="1" s="1"/>
  <c r="K674" i="1"/>
  <c r="L674" i="1" s="1"/>
  <c r="K690" i="1"/>
  <c r="L690" i="1" s="1"/>
  <c r="K604" i="1"/>
  <c r="L604" i="1" s="1"/>
  <c r="K605" i="1"/>
  <c r="L605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21" i="1"/>
  <c r="L621" i="1" s="1"/>
  <c r="K625" i="1"/>
  <c r="L625" i="1" s="1"/>
  <c r="K629" i="1"/>
  <c r="L629" i="1" s="1"/>
  <c r="K633" i="1"/>
  <c r="L633" i="1" s="1"/>
  <c r="K637" i="1"/>
  <c r="L637" i="1" s="1"/>
  <c r="K641" i="1"/>
  <c r="L641" i="1" s="1"/>
  <c r="K645" i="1"/>
  <c r="L645" i="1" s="1"/>
  <c r="K649" i="1"/>
  <c r="L649" i="1" s="1"/>
  <c r="K653" i="1"/>
  <c r="L653" i="1" s="1"/>
  <c r="K657" i="1"/>
  <c r="L657" i="1" s="1"/>
  <c r="K661" i="1"/>
  <c r="L661" i="1" s="1"/>
  <c r="K665" i="1"/>
  <c r="L665" i="1" s="1"/>
  <c r="K669" i="1"/>
  <c r="L669" i="1" s="1"/>
  <c r="K673" i="1"/>
  <c r="L673" i="1" s="1"/>
  <c r="K677" i="1"/>
  <c r="L677" i="1" s="1"/>
  <c r="K681" i="1"/>
  <c r="L681" i="1" s="1"/>
  <c r="K685" i="1"/>
  <c r="L685" i="1" s="1"/>
  <c r="K689" i="1"/>
  <c r="L689" i="1" s="1"/>
  <c r="K693" i="1"/>
  <c r="L693" i="1" s="1"/>
  <c r="K697" i="1"/>
  <c r="L697" i="1" s="1"/>
  <c r="K701" i="1"/>
  <c r="L701" i="1" s="1"/>
  <c r="K789" i="1"/>
  <c r="L789" i="1" s="1"/>
  <c r="L619" i="1"/>
  <c r="K620" i="1"/>
  <c r="L620" i="1" s="1"/>
  <c r="L623" i="1"/>
  <c r="K624" i="1"/>
  <c r="L624" i="1" s="1"/>
  <c r="L627" i="1"/>
  <c r="K628" i="1"/>
  <c r="L628" i="1" s="1"/>
  <c r="L631" i="1"/>
  <c r="K632" i="1"/>
  <c r="L632" i="1" s="1"/>
  <c r="L635" i="1"/>
  <c r="K636" i="1"/>
  <c r="L636" i="1" s="1"/>
  <c r="L639" i="1"/>
  <c r="K640" i="1"/>
  <c r="L640" i="1" s="1"/>
  <c r="L643" i="1"/>
  <c r="K644" i="1"/>
  <c r="L644" i="1" s="1"/>
  <c r="L647" i="1"/>
  <c r="K648" i="1"/>
  <c r="L648" i="1" s="1"/>
  <c r="L651" i="1"/>
  <c r="K652" i="1"/>
  <c r="L652" i="1" s="1"/>
  <c r="L655" i="1"/>
  <c r="K656" i="1"/>
  <c r="L656" i="1" s="1"/>
  <c r="L659" i="1"/>
  <c r="K660" i="1"/>
  <c r="L660" i="1" s="1"/>
  <c r="L663" i="1"/>
  <c r="K664" i="1"/>
  <c r="L664" i="1" s="1"/>
  <c r="L667" i="1"/>
  <c r="K668" i="1"/>
  <c r="L668" i="1" s="1"/>
  <c r="L671" i="1"/>
  <c r="K672" i="1"/>
  <c r="L672" i="1" s="1"/>
  <c r="L675" i="1"/>
  <c r="K676" i="1"/>
  <c r="L676" i="1" s="1"/>
  <c r="L679" i="1"/>
  <c r="K680" i="1"/>
  <c r="L680" i="1" s="1"/>
  <c r="L683" i="1"/>
  <c r="K684" i="1"/>
  <c r="L684" i="1" s="1"/>
  <c r="L687" i="1"/>
  <c r="K688" i="1"/>
  <c r="L688" i="1" s="1"/>
  <c r="L691" i="1"/>
  <c r="K692" i="1"/>
  <c r="L692" i="1" s="1"/>
  <c r="L695" i="1"/>
  <c r="K696" i="1"/>
  <c r="L696" i="1" s="1"/>
  <c r="L699" i="1"/>
  <c r="K700" i="1"/>
  <c r="L700" i="1" s="1"/>
  <c r="L703" i="1"/>
  <c r="K704" i="1"/>
  <c r="L704" i="1" s="1"/>
  <c r="L707" i="1"/>
  <c r="L711" i="1"/>
  <c r="L715" i="1"/>
  <c r="L719" i="1"/>
  <c r="L723" i="1"/>
  <c r="L727" i="1"/>
  <c r="L731" i="1"/>
  <c r="L735" i="1"/>
  <c r="L739" i="1"/>
  <c r="L743" i="1"/>
  <c r="L747" i="1"/>
  <c r="L751" i="1"/>
  <c r="L755" i="1"/>
  <c r="L759" i="1"/>
  <c r="L763" i="1"/>
  <c r="L767" i="1"/>
  <c r="L771" i="1"/>
  <c r="L783" i="1"/>
  <c r="K784" i="1"/>
  <c r="L784" i="1" s="1"/>
  <c r="L787" i="1"/>
  <c r="K788" i="1"/>
  <c r="L788" i="1" s="1"/>
  <c r="L791" i="1"/>
  <c r="K792" i="1"/>
  <c r="L792" i="1" s="1"/>
  <c r="K794" i="1"/>
  <c r="L794" i="1" s="1"/>
  <c r="K796" i="1"/>
  <c r="L796" i="1" s="1"/>
  <c r="K798" i="1"/>
  <c r="L798" i="1" s="1"/>
  <c r="K800" i="1"/>
  <c r="L800" i="1" s="1"/>
  <c r="K802" i="1"/>
  <c r="L802" i="1" s="1"/>
  <c r="K804" i="1"/>
  <c r="L804" i="1" s="1"/>
  <c r="K806" i="1"/>
  <c r="L806" i="1" s="1"/>
  <c r="K808" i="1"/>
  <c r="L808" i="1" s="1"/>
  <c r="K810" i="1"/>
  <c r="L810" i="1" s="1"/>
  <c r="K812" i="1"/>
  <c r="L812" i="1" s="1"/>
  <c r="K814" i="1"/>
  <c r="L814" i="1" s="1"/>
  <c r="K816" i="1"/>
  <c r="L816" i="1" s="1"/>
  <c r="K818" i="1"/>
  <c r="L818" i="1" s="1"/>
  <c r="K820" i="1"/>
  <c r="L820" i="1" s="1"/>
  <c r="K822" i="1"/>
  <c r="L822" i="1" s="1"/>
  <c r="K824" i="1"/>
  <c r="L824" i="1" s="1"/>
  <c r="K826" i="1"/>
  <c r="L826" i="1" s="1"/>
  <c r="K828" i="1"/>
  <c r="L828" i="1" s="1"/>
  <c r="K830" i="1"/>
  <c r="L830" i="1" s="1"/>
  <c r="K832" i="1"/>
  <c r="L832" i="1" s="1"/>
  <c r="K834" i="1"/>
  <c r="L834" i="1" s="1"/>
  <c r="K856" i="1"/>
  <c r="L856" i="1" s="1"/>
  <c r="K864" i="1"/>
  <c r="L864" i="1" s="1"/>
  <c r="L782" i="1"/>
  <c r="L786" i="1"/>
  <c r="L790" i="1"/>
  <c r="K868" i="1"/>
  <c r="L868" i="1" s="1"/>
  <c r="L851" i="1"/>
  <c r="L855" i="1"/>
  <c r="L859" i="1"/>
  <c r="L863" i="1"/>
  <c r="K924" i="1"/>
  <c r="L924" i="1" s="1"/>
  <c r="K932" i="1"/>
  <c r="L932" i="1" s="1"/>
  <c r="K940" i="1"/>
  <c r="L940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847" i="1"/>
  <c r="L847" i="1" s="1"/>
  <c r="K848" i="1"/>
  <c r="L848" i="1" s="1"/>
  <c r="K849" i="1"/>
  <c r="L849" i="1" s="1"/>
  <c r="K867" i="1"/>
  <c r="L867" i="1" s="1"/>
  <c r="K871" i="1"/>
  <c r="L871" i="1" s="1"/>
  <c r="L882" i="1"/>
  <c r="L886" i="1"/>
  <c r="L890" i="1"/>
  <c r="L853" i="1"/>
  <c r="K854" i="1"/>
  <c r="L854" i="1" s="1"/>
  <c r="L857" i="1"/>
  <c r="K858" i="1"/>
  <c r="L858" i="1" s="1"/>
  <c r="L861" i="1"/>
  <c r="K862" i="1"/>
  <c r="L862" i="1" s="1"/>
  <c r="L865" i="1"/>
  <c r="K866" i="1"/>
  <c r="L866" i="1" s="1"/>
  <c r="L869" i="1"/>
  <c r="K870" i="1"/>
  <c r="L870" i="1" s="1"/>
  <c r="L873" i="1"/>
  <c r="L877" i="1"/>
  <c r="L881" i="1"/>
  <c r="L885" i="1"/>
  <c r="L889" i="1"/>
  <c r="K920" i="1"/>
  <c r="L920" i="1" s="1"/>
  <c r="K928" i="1"/>
  <c r="L928" i="1" s="1"/>
  <c r="K936" i="1"/>
  <c r="L936" i="1" s="1"/>
  <c r="K942" i="1"/>
  <c r="L942" i="1" s="1"/>
  <c r="K944" i="1"/>
  <c r="L944" i="1" s="1"/>
  <c r="K946" i="1"/>
  <c r="L946" i="1" s="1"/>
  <c r="K948" i="1"/>
  <c r="L948" i="1" s="1"/>
  <c r="K950" i="1"/>
  <c r="L950" i="1" s="1"/>
  <c r="K952" i="1"/>
  <c r="L952" i="1" s="1"/>
  <c r="K954" i="1"/>
  <c r="L954" i="1" s="1"/>
  <c r="K956" i="1"/>
  <c r="L956" i="1" s="1"/>
  <c r="K958" i="1"/>
  <c r="L958" i="1" s="1"/>
  <c r="K960" i="1"/>
  <c r="L960" i="1" s="1"/>
  <c r="K962" i="1"/>
  <c r="L962" i="1" s="1"/>
  <c r="K964" i="1"/>
  <c r="L964" i="1" s="1"/>
  <c r="K966" i="1"/>
  <c r="L966" i="1" s="1"/>
  <c r="K968" i="1"/>
  <c r="L968" i="1" s="1"/>
  <c r="K970" i="1"/>
  <c r="L970" i="1" s="1"/>
  <c r="K972" i="1"/>
  <c r="L972" i="1" s="1"/>
  <c r="K974" i="1"/>
  <c r="L974" i="1" s="1"/>
  <c r="K976" i="1"/>
  <c r="L976" i="1" s="1"/>
  <c r="K978" i="1"/>
  <c r="L978" i="1" s="1"/>
  <c r="K980" i="1"/>
  <c r="L980" i="1" s="1"/>
  <c r="K982" i="1"/>
  <c r="L982" i="1" s="1"/>
  <c r="K984" i="1"/>
  <c r="L984" i="1" s="1"/>
  <c r="K986" i="1"/>
  <c r="L986" i="1" s="1"/>
  <c r="K988" i="1"/>
  <c r="L988" i="1" s="1"/>
  <c r="K990" i="1"/>
  <c r="L990" i="1" s="1"/>
  <c r="L918" i="1"/>
  <c r="L922" i="1"/>
  <c r="L926" i="1"/>
  <c r="L930" i="1"/>
  <c r="L934" i="1"/>
  <c r="L938" i="1"/>
  <c r="K941" i="1"/>
  <c r="L941" i="1" s="1"/>
  <c r="K943" i="1"/>
  <c r="L943" i="1" s="1"/>
  <c r="K945" i="1"/>
  <c r="L945" i="1" s="1"/>
  <c r="K947" i="1"/>
  <c r="L947" i="1" s="1"/>
  <c r="K949" i="1"/>
  <c r="L949" i="1" s="1"/>
  <c r="K951" i="1"/>
  <c r="L951" i="1" s="1"/>
  <c r="K953" i="1"/>
  <c r="L953" i="1" s="1"/>
  <c r="K955" i="1"/>
  <c r="L955" i="1" s="1"/>
  <c r="K957" i="1"/>
  <c r="L957" i="1" s="1"/>
  <c r="K959" i="1"/>
  <c r="L959" i="1" s="1"/>
  <c r="K961" i="1"/>
  <c r="L961" i="1" s="1"/>
  <c r="K963" i="1"/>
  <c r="L963" i="1" s="1"/>
  <c r="K965" i="1"/>
  <c r="L965" i="1" s="1"/>
  <c r="K967" i="1"/>
  <c r="L967" i="1" s="1"/>
  <c r="K969" i="1"/>
  <c r="L969" i="1" s="1"/>
  <c r="K971" i="1"/>
  <c r="L971" i="1" s="1"/>
  <c r="K973" i="1"/>
  <c r="L973" i="1" s="1"/>
  <c r="K975" i="1"/>
  <c r="L975" i="1" s="1"/>
  <c r="K977" i="1"/>
  <c r="L977" i="1" s="1"/>
  <c r="K979" i="1"/>
  <c r="L979" i="1" s="1"/>
  <c r="K981" i="1"/>
  <c r="L981" i="1" s="1"/>
  <c r="K983" i="1"/>
  <c r="L983" i="1" s="1"/>
  <c r="K985" i="1"/>
  <c r="L985" i="1" s="1"/>
  <c r="K987" i="1"/>
  <c r="L987" i="1" s="1"/>
  <c r="K989" i="1"/>
  <c r="L989" i="1" s="1"/>
  <c r="K991" i="1"/>
  <c r="L991" i="1" s="1"/>
  <c r="K992" i="1"/>
  <c r="L992" i="1" s="1"/>
  <c r="K993" i="1"/>
  <c r="L993" i="1" s="1"/>
  <c r="K994" i="1"/>
  <c r="L994" i="1" s="1"/>
  <c r="K995" i="1"/>
  <c r="L995" i="1" s="1"/>
  <c r="K996" i="1"/>
  <c r="L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L156" i="9" l="1"/>
  <c r="K9" i="9"/>
  <c r="L9" i="9"/>
  <c r="L12" i="11"/>
  <c r="L9" i="11" s="1"/>
  <c r="K9" i="11"/>
  <c r="L12" i="12"/>
  <c r="L9" i="12" s="1"/>
  <c r="K9" i="12"/>
  <c r="L12" i="14"/>
  <c r="L9" i="14" s="1"/>
  <c r="K9" i="14"/>
  <c r="L19" i="13"/>
  <c r="L9" i="13" s="1"/>
  <c r="K9" i="13"/>
  <c r="L19" i="10"/>
  <c r="K9" i="10"/>
  <c r="L15" i="1"/>
  <c r="L9" i="1" s="1"/>
  <c r="K9" i="1"/>
  <c r="L9" i="10"/>
  <c r="I30" i="8"/>
  <c r="I29" i="8"/>
  <c r="I28" i="8"/>
  <c r="I27" i="8"/>
  <c r="K1002" i="14"/>
  <c r="L1002" i="14" s="1"/>
  <c r="I7" i="8" l="1"/>
  <c r="L7" i="8"/>
  <c r="I11" i="8"/>
  <c r="L11" i="8"/>
  <c r="L12" i="8"/>
  <c r="I12" i="8"/>
  <c r="L6" i="8"/>
  <c r="C3" i="9"/>
  <c r="C2" i="9"/>
  <c r="K998" i="5" l="1"/>
  <c r="L998" i="5" s="1"/>
  <c r="K994" i="5"/>
  <c r="L994" i="5" s="1"/>
  <c r="K990" i="5"/>
  <c r="L990" i="5" s="1"/>
  <c r="K986" i="5"/>
  <c r="L986" i="5" s="1"/>
  <c r="K982" i="5"/>
  <c r="L982" i="5" s="1"/>
  <c r="K978" i="5"/>
  <c r="L978" i="5" s="1"/>
  <c r="K974" i="5"/>
  <c r="L974" i="5" s="1"/>
  <c r="K970" i="5"/>
  <c r="L970" i="5" s="1"/>
  <c r="K966" i="5"/>
  <c r="L966" i="5" s="1"/>
  <c r="K962" i="5"/>
  <c r="L962" i="5" s="1"/>
  <c r="K958" i="5"/>
  <c r="L958" i="5" s="1"/>
  <c r="K954" i="5"/>
  <c r="L954" i="5" s="1"/>
  <c r="K950" i="5"/>
  <c r="L950" i="5" s="1"/>
  <c r="K946" i="5"/>
  <c r="L946" i="5" s="1"/>
  <c r="K942" i="5"/>
  <c r="L942" i="5" s="1"/>
  <c r="K938" i="5"/>
  <c r="L938" i="5" s="1"/>
  <c r="K934" i="5"/>
  <c r="L934" i="5" s="1"/>
  <c r="K930" i="5"/>
  <c r="L930" i="5" s="1"/>
  <c r="K926" i="5"/>
  <c r="L926" i="5" s="1"/>
  <c r="K922" i="5"/>
  <c r="L922" i="5" s="1"/>
  <c r="K918" i="5"/>
  <c r="L918" i="5" s="1"/>
  <c r="K914" i="5"/>
  <c r="L914" i="5" s="1"/>
  <c r="K910" i="5"/>
  <c r="L910" i="5" s="1"/>
  <c r="K906" i="5"/>
  <c r="L906" i="5" s="1"/>
  <c r="K902" i="5"/>
  <c r="L902" i="5" s="1"/>
  <c r="K898" i="5"/>
  <c r="L898" i="5" s="1"/>
  <c r="K894" i="5"/>
  <c r="L894" i="5" s="1"/>
  <c r="K890" i="5"/>
  <c r="L890" i="5" s="1"/>
  <c r="K886" i="5"/>
  <c r="L886" i="5" s="1"/>
  <c r="K882" i="5"/>
  <c r="L882" i="5" s="1"/>
  <c r="K878" i="5"/>
  <c r="L878" i="5" s="1"/>
  <c r="K874" i="5"/>
  <c r="L874" i="5" s="1"/>
  <c r="K870" i="5"/>
  <c r="L870" i="5" s="1"/>
  <c r="K866" i="5"/>
  <c r="L866" i="5" s="1"/>
  <c r="K862" i="5"/>
  <c r="L862" i="5" s="1"/>
  <c r="K858" i="5"/>
  <c r="L858" i="5" s="1"/>
  <c r="K854" i="5"/>
  <c r="L854" i="5" s="1"/>
  <c r="K850" i="5"/>
  <c r="L850" i="5" s="1"/>
  <c r="K846" i="5"/>
  <c r="L846" i="5" s="1"/>
  <c r="K842" i="5"/>
  <c r="L842" i="5" s="1"/>
  <c r="K838" i="5"/>
  <c r="L838" i="5" s="1"/>
  <c r="K834" i="5"/>
  <c r="L834" i="5" s="1"/>
  <c r="K830" i="5"/>
  <c r="L830" i="5" s="1"/>
  <c r="K826" i="5"/>
  <c r="L826" i="5" s="1"/>
  <c r="K822" i="5"/>
  <c r="L822" i="5" s="1"/>
  <c r="K818" i="5"/>
  <c r="L818" i="5" s="1"/>
  <c r="K814" i="5"/>
  <c r="L814" i="5" s="1"/>
  <c r="K802" i="5"/>
  <c r="L802" i="5" s="1"/>
  <c r="C3" i="11"/>
  <c r="C3" i="12"/>
  <c r="C3" i="13"/>
  <c r="C3" i="14"/>
  <c r="C3" i="10"/>
  <c r="C2" i="5"/>
  <c r="C2" i="12" s="1"/>
  <c r="K19" i="5" l="1"/>
  <c r="L19" i="5" s="1"/>
  <c r="K31" i="5"/>
  <c r="L31" i="5" s="1"/>
  <c r="K39" i="5"/>
  <c r="L39" i="5" s="1"/>
  <c r="K51" i="5"/>
  <c r="L51" i="5" s="1"/>
  <c r="K63" i="5"/>
  <c r="L63" i="5" s="1"/>
  <c r="K75" i="5"/>
  <c r="L75" i="5" s="1"/>
  <c r="K87" i="5"/>
  <c r="L87" i="5" s="1"/>
  <c r="K99" i="5"/>
  <c r="L99" i="5" s="1"/>
  <c r="K111" i="5"/>
  <c r="L111" i="5" s="1"/>
  <c r="K123" i="5"/>
  <c r="L123" i="5" s="1"/>
  <c r="K135" i="5"/>
  <c r="L135" i="5" s="1"/>
  <c r="K147" i="5"/>
  <c r="L147" i="5" s="1"/>
  <c r="K159" i="5"/>
  <c r="L159" i="5" s="1"/>
  <c r="K171" i="5"/>
  <c r="L171" i="5" s="1"/>
  <c r="K183" i="5"/>
  <c r="L183" i="5" s="1"/>
  <c r="K195" i="5"/>
  <c r="L195" i="5" s="1"/>
  <c r="K207" i="5"/>
  <c r="L207" i="5" s="1"/>
  <c r="K219" i="5"/>
  <c r="L219" i="5" s="1"/>
  <c r="K231" i="5"/>
  <c r="L231" i="5" s="1"/>
  <c r="K243" i="5"/>
  <c r="L243" i="5" s="1"/>
  <c r="K255" i="5"/>
  <c r="L255" i="5" s="1"/>
  <c r="K267" i="5"/>
  <c r="L267" i="5" s="1"/>
  <c r="K279" i="5"/>
  <c r="L279" i="5" s="1"/>
  <c r="K291" i="5"/>
  <c r="L291" i="5" s="1"/>
  <c r="K303" i="5"/>
  <c r="L303" i="5" s="1"/>
  <c r="K315" i="5"/>
  <c r="L315" i="5" s="1"/>
  <c r="K327" i="5"/>
  <c r="L327" i="5" s="1"/>
  <c r="K339" i="5"/>
  <c r="L339" i="5" s="1"/>
  <c r="K351" i="5"/>
  <c r="L351" i="5" s="1"/>
  <c r="K363" i="5"/>
  <c r="L363" i="5" s="1"/>
  <c r="K375" i="5"/>
  <c r="L375" i="5" s="1"/>
  <c r="K387" i="5"/>
  <c r="L387" i="5" s="1"/>
  <c r="K399" i="5"/>
  <c r="L399" i="5" s="1"/>
  <c r="K411" i="5"/>
  <c r="L411" i="5" s="1"/>
  <c r="K419" i="5"/>
  <c r="L419" i="5" s="1"/>
  <c r="K431" i="5"/>
  <c r="L431" i="5" s="1"/>
  <c r="K435" i="5"/>
  <c r="L435" i="5" s="1"/>
  <c r="K447" i="5"/>
  <c r="L447" i="5" s="1"/>
  <c r="K451" i="5"/>
  <c r="L451" i="5" s="1"/>
  <c r="K463" i="5"/>
  <c r="L463" i="5" s="1"/>
  <c r="K475" i="5"/>
  <c r="L475" i="5" s="1"/>
  <c r="K487" i="5"/>
  <c r="L487" i="5" s="1"/>
  <c r="K499" i="5"/>
  <c r="L499" i="5" s="1"/>
  <c r="K511" i="5"/>
  <c r="L511" i="5" s="1"/>
  <c r="K523" i="5"/>
  <c r="L523" i="5" s="1"/>
  <c r="K535" i="5"/>
  <c r="L535" i="5" s="1"/>
  <c r="K547" i="5"/>
  <c r="L547" i="5" s="1"/>
  <c r="K559" i="5"/>
  <c r="L559" i="5" s="1"/>
  <c r="K571" i="5"/>
  <c r="L571" i="5" s="1"/>
  <c r="K583" i="5"/>
  <c r="L583" i="5" s="1"/>
  <c r="K595" i="5"/>
  <c r="L595" i="5" s="1"/>
  <c r="K607" i="5"/>
  <c r="L607" i="5" s="1"/>
  <c r="K619" i="5"/>
  <c r="L619" i="5" s="1"/>
  <c r="K631" i="5"/>
  <c r="L631" i="5" s="1"/>
  <c r="K643" i="5"/>
  <c r="L643" i="5" s="1"/>
  <c r="K655" i="5"/>
  <c r="L655" i="5" s="1"/>
  <c r="K667" i="5"/>
  <c r="L667" i="5" s="1"/>
  <c r="K679" i="5"/>
  <c r="L679" i="5" s="1"/>
  <c r="K691" i="5"/>
  <c r="L691" i="5" s="1"/>
  <c r="K703" i="5"/>
  <c r="L703" i="5" s="1"/>
  <c r="K715" i="5"/>
  <c r="L715" i="5" s="1"/>
  <c r="K723" i="5"/>
  <c r="L723" i="5" s="1"/>
  <c r="K735" i="5"/>
  <c r="L735" i="5" s="1"/>
  <c r="K747" i="5"/>
  <c r="L747" i="5" s="1"/>
  <c r="K759" i="5"/>
  <c r="L759" i="5" s="1"/>
  <c r="K771" i="5"/>
  <c r="L771" i="5" s="1"/>
  <c r="K783" i="5"/>
  <c r="L783" i="5" s="1"/>
  <c r="K795" i="5"/>
  <c r="L795" i="5" s="1"/>
  <c r="K807" i="5"/>
  <c r="L807" i="5" s="1"/>
  <c r="K819" i="5"/>
  <c r="L819" i="5" s="1"/>
  <c r="K831" i="5"/>
  <c r="L831" i="5" s="1"/>
  <c r="K843" i="5"/>
  <c r="L843" i="5" s="1"/>
  <c r="K855" i="5"/>
  <c r="L855" i="5" s="1"/>
  <c r="K867" i="5"/>
  <c r="L867" i="5" s="1"/>
  <c r="K879" i="5"/>
  <c r="L879" i="5" s="1"/>
  <c r="K891" i="5"/>
  <c r="L891" i="5" s="1"/>
  <c r="K903" i="5"/>
  <c r="L903" i="5" s="1"/>
  <c r="K915" i="5"/>
  <c r="L915" i="5" s="1"/>
  <c r="K927" i="5"/>
  <c r="L927" i="5" s="1"/>
  <c r="K935" i="5"/>
  <c r="L935" i="5" s="1"/>
  <c r="K947" i="5"/>
  <c r="L947" i="5" s="1"/>
  <c r="K959" i="5"/>
  <c r="L959" i="5" s="1"/>
  <c r="K971" i="5"/>
  <c r="L971" i="5" s="1"/>
  <c r="K983" i="5"/>
  <c r="L983" i="5" s="1"/>
  <c r="K995" i="5"/>
  <c r="L995" i="5" s="1"/>
  <c r="K14" i="5"/>
  <c r="L14" i="5" s="1"/>
  <c r="K18" i="5"/>
  <c r="L18" i="5" s="1"/>
  <c r="K22" i="5"/>
  <c r="L22" i="5" s="1"/>
  <c r="K26" i="5"/>
  <c r="L26" i="5" s="1"/>
  <c r="K30" i="5"/>
  <c r="L30" i="5" s="1"/>
  <c r="K34" i="5"/>
  <c r="L34" i="5" s="1"/>
  <c r="K38" i="5"/>
  <c r="L38" i="5" s="1"/>
  <c r="K42" i="5"/>
  <c r="L42" i="5" s="1"/>
  <c r="K46" i="5"/>
  <c r="L46" i="5" s="1"/>
  <c r="K50" i="5"/>
  <c r="L50" i="5" s="1"/>
  <c r="K54" i="5"/>
  <c r="L54" i="5" s="1"/>
  <c r="K58" i="5"/>
  <c r="L58" i="5" s="1"/>
  <c r="K62" i="5"/>
  <c r="L62" i="5" s="1"/>
  <c r="K66" i="5"/>
  <c r="L66" i="5" s="1"/>
  <c r="K70" i="5"/>
  <c r="L70" i="5" s="1"/>
  <c r="K74" i="5"/>
  <c r="L74" i="5" s="1"/>
  <c r="K78" i="5"/>
  <c r="L78" i="5" s="1"/>
  <c r="K82" i="5"/>
  <c r="L82" i="5" s="1"/>
  <c r="K86" i="5"/>
  <c r="L86" i="5" s="1"/>
  <c r="K90" i="5"/>
  <c r="L90" i="5" s="1"/>
  <c r="K94" i="5"/>
  <c r="L94" i="5" s="1"/>
  <c r="K98" i="5"/>
  <c r="L98" i="5" s="1"/>
  <c r="K102" i="5"/>
  <c r="L102" i="5" s="1"/>
  <c r="K106" i="5"/>
  <c r="L106" i="5" s="1"/>
  <c r="K110" i="5"/>
  <c r="L110" i="5" s="1"/>
  <c r="K114" i="5"/>
  <c r="L114" i="5" s="1"/>
  <c r="K118" i="5"/>
  <c r="L118" i="5" s="1"/>
  <c r="K122" i="5"/>
  <c r="L122" i="5" s="1"/>
  <c r="K126" i="5"/>
  <c r="L126" i="5" s="1"/>
  <c r="K130" i="5"/>
  <c r="L130" i="5" s="1"/>
  <c r="K134" i="5"/>
  <c r="L134" i="5" s="1"/>
  <c r="K138" i="5"/>
  <c r="L138" i="5" s="1"/>
  <c r="K142" i="5"/>
  <c r="L142" i="5" s="1"/>
  <c r="K146" i="5"/>
  <c r="L146" i="5" s="1"/>
  <c r="K150" i="5"/>
  <c r="L150" i="5" s="1"/>
  <c r="K154" i="5"/>
  <c r="L154" i="5" s="1"/>
  <c r="K158" i="5"/>
  <c r="L158" i="5" s="1"/>
  <c r="K162" i="5"/>
  <c r="L162" i="5" s="1"/>
  <c r="K166" i="5"/>
  <c r="L166" i="5" s="1"/>
  <c r="K170" i="5"/>
  <c r="L170" i="5" s="1"/>
  <c r="K174" i="5"/>
  <c r="L174" i="5" s="1"/>
  <c r="K178" i="5"/>
  <c r="L178" i="5" s="1"/>
  <c r="K182" i="5"/>
  <c r="L182" i="5" s="1"/>
  <c r="K186" i="5"/>
  <c r="L186" i="5" s="1"/>
  <c r="K190" i="5"/>
  <c r="L190" i="5" s="1"/>
  <c r="K194" i="5"/>
  <c r="L194" i="5" s="1"/>
  <c r="K198" i="5"/>
  <c r="L198" i="5" s="1"/>
  <c r="K202" i="5"/>
  <c r="L202" i="5" s="1"/>
  <c r="K206" i="5"/>
  <c r="L206" i="5" s="1"/>
  <c r="K210" i="5"/>
  <c r="L210" i="5" s="1"/>
  <c r="K214" i="5"/>
  <c r="L214" i="5" s="1"/>
  <c r="K218" i="5"/>
  <c r="L218" i="5" s="1"/>
  <c r="K222" i="5"/>
  <c r="L222" i="5" s="1"/>
  <c r="K226" i="5"/>
  <c r="L226" i="5" s="1"/>
  <c r="K230" i="5"/>
  <c r="L230" i="5" s="1"/>
  <c r="K234" i="5"/>
  <c r="L234" i="5" s="1"/>
  <c r="K238" i="5"/>
  <c r="L238" i="5" s="1"/>
  <c r="K242" i="5"/>
  <c r="L242" i="5" s="1"/>
  <c r="K246" i="5"/>
  <c r="L246" i="5" s="1"/>
  <c r="K250" i="5"/>
  <c r="L250" i="5" s="1"/>
  <c r="K254" i="5"/>
  <c r="L254" i="5" s="1"/>
  <c r="K258" i="5"/>
  <c r="L258" i="5" s="1"/>
  <c r="K262" i="5"/>
  <c r="L262" i="5" s="1"/>
  <c r="K266" i="5"/>
  <c r="L266" i="5" s="1"/>
  <c r="K270" i="5"/>
  <c r="L270" i="5" s="1"/>
  <c r="K274" i="5"/>
  <c r="L274" i="5" s="1"/>
  <c r="K278" i="5"/>
  <c r="L278" i="5" s="1"/>
  <c r="K282" i="5"/>
  <c r="L282" i="5" s="1"/>
  <c r="K286" i="5"/>
  <c r="L286" i="5" s="1"/>
  <c r="K290" i="5"/>
  <c r="L290" i="5" s="1"/>
  <c r="K294" i="5"/>
  <c r="L294" i="5" s="1"/>
  <c r="K298" i="5"/>
  <c r="L298" i="5" s="1"/>
  <c r="K302" i="5"/>
  <c r="L302" i="5" s="1"/>
  <c r="K306" i="5"/>
  <c r="L306" i="5" s="1"/>
  <c r="K310" i="5"/>
  <c r="L310" i="5" s="1"/>
  <c r="K314" i="5"/>
  <c r="L314" i="5" s="1"/>
  <c r="K318" i="5"/>
  <c r="L318" i="5" s="1"/>
  <c r="K322" i="5"/>
  <c r="L322" i="5" s="1"/>
  <c r="K326" i="5"/>
  <c r="L326" i="5" s="1"/>
  <c r="K330" i="5"/>
  <c r="L330" i="5" s="1"/>
  <c r="K334" i="5"/>
  <c r="L334" i="5" s="1"/>
  <c r="K338" i="5"/>
  <c r="L338" i="5" s="1"/>
  <c r="K342" i="5"/>
  <c r="L342" i="5" s="1"/>
  <c r="K346" i="5"/>
  <c r="L346" i="5" s="1"/>
  <c r="K350" i="5"/>
  <c r="L350" i="5" s="1"/>
  <c r="K354" i="5"/>
  <c r="L354" i="5" s="1"/>
  <c r="K358" i="5"/>
  <c r="L358" i="5" s="1"/>
  <c r="K362" i="5"/>
  <c r="L362" i="5" s="1"/>
  <c r="K366" i="5"/>
  <c r="L366" i="5" s="1"/>
  <c r="K370" i="5"/>
  <c r="L370" i="5" s="1"/>
  <c r="K374" i="5"/>
  <c r="L374" i="5" s="1"/>
  <c r="K378" i="5"/>
  <c r="L378" i="5" s="1"/>
  <c r="K382" i="5"/>
  <c r="L382" i="5" s="1"/>
  <c r="K386" i="5"/>
  <c r="L386" i="5" s="1"/>
  <c r="K390" i="5"/>
  <c r="L390" i="5" s="1"/>
  <c r="K394" i="5"/>
  <c r="L394" i="5" s="1"/>
  <c r="K398" i="5"/>
  <c r="L398" i="5" s="1"/>
  <c r="K402" i="5"/>
  <c r="L402" i="5" s="1"/>
  <c r="K406" i="5"/>
  <c r="L406" i="5" s="1"/>
  <c r="K410" i="5"/>
  <c r="L410" i="5" s="1"/>
  <c r="K414" i="5"/>
  <c r="L414" i="5" s="1"/>
  <c r="K418" i="5"/>
  <c r="L418" i="5" s="1"/>
  <c r="K422" i="5"/>
  <c r="L422" i="5" s="1"/>
  <c r="K426" i="5"/>
  <c r="L426" i="5" s="1"/>
  <c r="K430" i="5"/>
  <c r="L430" i="5" s="1"/>
  <c r="K434" i="5"/>
  <c r="L434" i="5" s="1"/>
  <c r="K438" i="5"/>
  <c r="L438" i="5" s="1"/>
  <c r="K442" i="5"/>
  <c r="L442" i="5" s="1"/>
  <c r="K446" i="5"/>
  <c r="L446" i="5" s="1"/>
  <c r="K450" i="5"/>
  <c r="L450" i="5" s="1"/>
  <c r="K454" i="5"/>
  <c r="L454" i="5" s="1"/>
  <c r="K458" i="5"/>
  <c r="L458" i="5" s="1"/>
  <c r="K462" i="5"/>
  <c r="L462" i="5" s="1"/>
  <c r="K466" i="5"/>
  <c r="L466" i="5" s="1"/>
  <c r="K470" i="5"/>
  <c r="L470" i="5" s="1"/>
  <c r="K474" i="5"/>
  <c r="L474" i="5" s="1"/>
  <c r="K478" i="5"/>
  <c r="L478" i="5" s="1"/>
  <c r="K482" i="5"/>
  <c r="L482" i="5" s="1"/>
  <c r="K486" i="5"/>
  <c r="L486" i="5" s="1"/>
  <c r="K490" i="5"/>
  <c r="L490" i="5" s="1"/>
  <c r="K494" i="5"/>
  <c r="L494" i="5" s="1"/>
  <c r="K498" i="5"/>
  <c r="L498" i="5" s="1"/>
  <c r="K502" i="5"/>
  <c r="L502" i="5" s="1"/>
  <c r="K506" i="5"/>
  <c r="L506" i="5" s="1"/>
  <c r="K510" i="5"/>
  <c r="L510" i="5" s="1"/>
  <c r="K514" i="5"/>
  <c r="L514" i="5" s="1"/>
  <c r="K518" i="5"/>
  <c r="L518" i="5" s="1"/>
  <c r="K522" i="5"/>
  <c r="L522" i="5" s="1"/>
  <c r="K526" i="5"/>
  <c r="L526" i="5" s="1"/>
  <c r="K530" i="5"/>
  <c r="L530" i="5" s="1"/>
  <c r="K534" i="5"/>
  <c r="L534" i="5" s="1"/>
  <c r="K538" i="5"/>
  <c r="L538" i="5" s="1"/>
  <c r="K542" i="5"/>
  <c r="L542" i="5" s="1"/>
  <c r="K546" i="5"/>
  <c r="L546" i="5" s="1"/>
  <c r="K550" i="5"/>
  <c r="L550" i="5" s="1"/>
  <c r="K554" i="5"/>
  <c r="L554" i="5" s="1"/>
  <c r="K558" i="5"/>
  <c r="L558" i="5" s="1"/>
  <c r="K562" i="5"/>
  <c r="L562" i="5" s="1"/>
  <c r="K566" i="5"/>
  <c r="L566" i="5" s="1"/>
  <c r="K570" i="5"/>
  <c r="L570" i="5" s="1"/>
  <c r="K574" i="5"/>
  <c r="L574" i="5" s="1"/>
  <c r="K578" i="5"/>
  <c r="L578" i="5" s="1"/>
  <c r="K582" i="5"/>
  <c r="L582" i="5" s="1"/>
  <c r="K586" i="5"/>
  <c r="L586" i="5" s="1"/>
  <c r="K590" i="5"/>
  <c r="L590" i="5" s="1"/>
  <c r="K594" i="5"/>
  <c r="L594" i="5" s="1"/>
  <c r="K598" i="5"/>
  <c r="L598" i="5" s="1"/>
  <c r="K602" i="5"/>
  <c r="L602" i="5" s="1"/>
  <c r="K606" i="5"/>
  <c r="L606" i="5" s="1"/>
  <c r="K610" i="5"/>
  <c r="L610" i="5" s="1"/>
  <c r="K614" i="5"/>
  <c r="L614" i="5" s="1"/>
  <c r="K618" i="5"/>
  <c r="L618" i="5" s="1"/>
  <c r="K622" i="5"/>
  <c r="L622" i="5" s="1"/>
  <c r="K626" i="5"/>
  <c r="L626" i="5" s="1"/>
  <c r="K630" i="5"/>
  <c r="L630" i="5" s="1"/>
  <c r="K634" i="5"/>
  <c r="L634" i="5" s="1"/>
  <c r="K638" i="5"/>
  <c r="L638" i="5" s="1"/>
  <c r="K642" i="5"/>
  <c r="L642" i="5" s="1"/>
  <c r="K646" i="5"/>
  <c r="L646" i="5" s="1"/>
  <c r="K650" i="5"/>
  <c r="L650" i="5" s="1"/>
  <c r="K654" i="5"/>
  <c r="L654" i="5" s="1"/>
  <c r="K658" i="5"/>
  <c r="L658" i="5" s="1"/>
  <c r="K662" i="5"/>
  <c r="L662" i="5" s="1"/>
  <c r="K666" i="5"/>
  <c r="L666" i="5" s="1"/>
  <c r="K670" i="5"/>
  <c r="L670" i="5" s="1"/>
  <c r="K674" i="5"/>
  <c r="L674" i="5" s="1"/>
  <c r="K678" i="5"/>
  <c r="L678" i="5" s="1"/>
  <c r="K682" i="5"/>
  <c r="L682" i="5" s="1"/>
  <c r="K686" i="5"/>
  <c r="L686" i="5" s="1"/>
  <c r="K690" i="5"/>
  <c r="L690" i="5" s="1"/>
  <c r="K694" i="5"/>
  <c r="L694" i="5" s="1"/>
  <c r="K698" i="5"/>
  <c r="L698" i="5" s="1"/>
  <c r="K702" i="5"/>
  <c r="L702" i="5" s="1"/>
  <c r="K706" i="5"/>
  <c r="L706" i="5" s="1"/>
  <c r="K710" i="5"/>
  <c r="L710" i="5" s="1"/>
  <c r="K714" i="5"/>
  <c r="L714" i="5" s="1"/>
  <c r="K718" i="5"/>
  <c r="L718" i="5" s="1"/>
  <c r="K722" i="5"/>
  <c r="L722" i="5" s="1"/>
  <c r="K726" i="5"/>
  <c r="L726" i="5" s="1"/>
  <c r="K730" i="5"/>
  <c r="L730" i="5" s="1"/>
  <c r="K734" i="5"/>
  <c r="L734" i="5" s="1"/>
  <c r="K738" i="5"/>
  <c r="L738" i="5" s="1"/>
  <c r="K742" i="5"/>
  <c r="L742" i="5" s="1"/>
  <c r="K746" i="5"/>
  <c r="L746" i="5" s="1"/>
  <c r="K750" i="5"/>
  <c r="L750" i="5" s="1"/>
  <c r="K754" i="5"/>
  <c r="L754" i="5" s="1"/>
  <c r="K758" i="5"/>
  <c r="L758" i="5" s="1"/>
  <c r="K762" i="5"/>
  <c r="L762" i="5" s="1"/>
  <c r="K766" i="5"/>
  <c r="L766" i="5" s="1"/>
  <c r="K770" i="5"/>
  <c r="L770" i="5" s="1"/>
  <c r="K774" i="5"/>
  <c r="L774" i="5" s="1"/>
  <c r="K778" i="5"/>
  <c r="L778" i="5" s="1"/>
  <c r="K782" i="5"/>
  <c r="L782" i="5" s="1"/>
  <c r="K786" i="5"/>
  <c r="L786" i="5" s="1"/>
  <c r="K790" i="5"/>
  <c r="L790" i="5" s="1"/>
  <c r="K794" i="5"/>
  <c r="L794" i="5" s="1"/>
  <c r="K798" i="5"/>
  <c r="L798" i="5" s="1"/>
  <c r="K806" i="5"/>
  <c r="L806" i="5" s="1"/>
  <c r="K810" i="5"/>
  <c r="L810" i="5" s="1"/>
  <c r="K15" i="5"/>
  <c r="L15" i="5" s="1"/>
  <c r="K27" i="5"/>
  <c r="L27" i="5" s="1"/>
  <c r="K43" i="5"/>
  <c r="L43" i="5" s="1"/>
  <c r="K55" i="5"/>
  <c r="L55" i="5" s="1"/>
  <c r="K67" i="5"/>
  <c r="L67" i="5" s="1"/>
  <c r="K79" i="5"/>
  <c r="L79" i="5" s="1"/>
  <c r="K91" i="5"/>
  <c r="L91" i="5" s="1"/>
  <c r="K103" i="5"/>
  <c r="L103" i="5" s="1"/>
  <c r="K115" i="5"/>
  <c r="L115" i="5" s="1"/>
  <c r="K127" i="5"/>
  <c r="L127" i="5" s="1"/>
  <c r="K139" i="5"/>
  <c r="L139" i="5" s="1"/>
  <c r="K151" i="5"/>
  <c r="L151" i="5" s="1"/>
  <c r="K163" i="5"/>
  <c r="L163" i="5" s="1"/>
  <c r="K175" i="5"/>
  <c r="L175" i="5" s="1"/>
  <c r="K187" i="5"/>
  <c r="L187" i="5" s="1"/>
  <c r="K199" i="5"/>
  <c r="L199" i="5" s="1"/>
  <c r="K211" i="5"/>
  <c r="L211" i="5" s="1"/>
  <c r="K223" i="5"/>
  <c r="L223" i="5" s="1"/>
  <c r="K235" i="5"/>
  <c r="L235" i="5" s="1"/>
  <c r="K247" i="5"/>
  <c r="L247" i="5" s="1"/>
  <c r="K259" i="5"/>
  <c r="L259" i="5" s="1"/>
  <c r="K271" i="5"/>
  <c r="L271" i="5" s="1"/>
  <c r="K283" i="5"/>
  <c r="L283" i="5" s="1"/>
  <c r="K295" i="5"/>
  <c r="L295" i="5" s="1"/>
  <c r="K307" i="5"/>
  <c r="L307" i="5" s="1"/>
  <c r="K319" i="5"/>
  <c r="L319" i="5" s="1"/>
  <c r="K331" i="5"/>
  <c r="L331" i="5" s="1"/>
  <c r="K343" i="5"/>
  <c r="L343" i="5" s="1"/>
  <c r="K355" i="5"/>
  <c r="L355" i="5" s="1"/>
  <c r="K367" i="5"/>
  <c r="L367" i="5" s="1"/>
  <c r="K379" i="5"/>
  <c r="L379" i="5" s="1"/>
  <c r="K391" i="5"/>
  <c r="L391" i="5" s="1"/>
  <c r="K403" i="5"/>
  <c r="L403" i="5" s="1"/>
  <c r="K415" i="5"/>
  <c r="L415" i="5" s="1"/>
  <c r="K427" i="5"/>
  <c r="L427" i="5" s="1"/>
  <c r="K443" i="5"/>
  <c r="L443" i="5" s="1"/>
  <c r="K455" i="5"/>
  <c r="L455" i="5" s="1"/>
  <c r="K467" i="5"/>
  <c r="L467" i="5" s="1"/>
  <c r="K479" i="5"/>
  <c r="L479" i="5" s="1"/>
  <c r="K491" i="5"/>
  <c r="L491" i="5" s="1"/>
  <c r="K503" i="5"/>
  <c r="L503" i="5" s="1"/>
  <c r="K515" i="5"/>
  <c r="L515" i="5" s="1"/>
  <c r="K527" i="5"/>
  <c r="L527" i="5" s="1"/>
  <c r="K539" i="5"/>
  <c r="L539" i="5" s="1"/>
  <c r="K551" i="5"/>
  <c r="L551" i="5" s="1"/>
  <c r="K563" i="5"/>
  <c r="L563" i="5" s="1"/>
  <c r="K575" i="5"/>
  <c r="L575" i="5" s="1"/>
  <c r="K587" i="5"/>
  <c r="L587" i="5" s="1"/>
  <c r="K599" i="5"/>
  <c r="L599" i="5" s="1"/>
  <c r="K611" i="5"/>
  <c r="L611" i="5" s="1"/>
  <c r="K623" i="5"/>
  <c r="L623" i="5" s="1"/>
  <c r="K635" i="5"/>
  <c r="L635" i="5" s="1"/>
  <c r="K647" i="5"/>
  <c r="L647" i="5" s="1"/>
  <c r="K659" i="5"/>
  <c r="L659" i="5" s="1"/>
  <c r="K671" i="5"/>
  <c r="L671" i="5" s="1"/>
  <c r="K683" i="5"/>
  <c r="L683" i="5" s="1"/>
  <c r="K695" i="5"/>
  <c r="L695" i="5" s="1"/>
  <c r="K707" i="5"/>
  <c r="L707" i="5" s="1"/>
  <c r="K719" i="5"/>
  <c r="L719" i="5" s="1"/>
  <c r="K731" i="5"/>
  <c r="L731" i="5" s="1"/>
  <c r="K743" i="5"/>
  <c r="L743" i="5" s="1"/>
  <c r="K755" i="5"/>
  <c r="L755" i="5" s="1"/>
  <c r="K767" i="5"/>
  <c r="L767" i="5" s="1"/>
  <c r="K779" i="5"/>
  <c r="L779" i="5" s="1"/>
  <c r="K791" i="5"/>
  <c r="L791" i="5" s="1"/>
  <c r="K803" i="5"/>
  <c r="L803" i="5" s="1"/>
  <c r="K815" i="5"/>
  <c r="L815" i="5" s="1"/>
  <c r="K827" i="5"/>
  <c r="L827" i="5" s="1"/>
  <c r="K839" i="5"/>
  <c r="L839" i="5" s="1"/>
  <c r="K851" i="5"/>
  <c r="L851" i="5" s="1"/>
  <c r="K863" i="5"/>
  <c r="L863" i="5" s="1"/>
  <c r="K875" i="5"/>
  <c r="L875" i="5" s="1"/>
  <c r="K887" i="5"/>
  <c r="L887" i="5" s="1"/>
  <c r="K899" i="5"/>
  <c r="L899" i="5" s="1"/>
  <c r="K911" i="5"/>
  <c r="L911" i="5" s="1"/>
  <c r="K923" i="5"/>
  <c r="L923" i="5" s="1"/>
  <c r="K939" i="5"/>
  <c r="L939" i="5" s="1"/>
  <c r="K951" i="5"/>
  <c r="L951" i="5" s="1"/>
  <c r="K963" i="5"/>
  <c r="L963" i="5" s="1"/>
  <c r="K975" i="5"/>
  <c r="L975" i="5" s="1"/>
  <c r="K987" i="5"/>
  <c r="L987" i="5" s="1"/>
  <c r="K16" i="5"/>
  <c r="L16" i="5" s="1"/>
  <c r="K20" i="5"/>
  <c r="L20" i="5" s="1"/>
  <c r="K24" i="5"/>
  <c r="L24" i="5" s="1"/>
  <c r="K28" i="5"/>
  <c r="L28" i="5" s="1"/>
  <c r="K32" i="5"/>
  <c r="L32" i="5" s="1"/>
  <c r="K36" i="5"/>
  <c r="L36" i="5" s="1"/>
  <c r="K40" i="5"/>
  <c r="L40" i="5" s="1"/>
  <c r="K44" i="5"/>
  <c r="L44" i="5" s="1"/>
  <c r="K48" i="5"/>
  <c r="L48" i="5" s="1"/>
  <c r="K52" i="5"/>
  <c r="L52" i="5" s="1"/>
  <c r="K56" i="5"/>
  <c r="L56" i="5" s="1"/>
  <c r="K60" i="5"/>
  <c r="L60" i="5" s="1"/>
  <c r="K64" i="5"/>
  <c r="L64" i="5" s="1"/>
  <c r="K68" i="5"/>
  <c r="L68" i="5" s="1"/>
  <c r="K72" i="5"/>
  <c r="L72" i="5" s="1"/>
  <c r="K76" i="5"/>
  <c r="L76" i="5" s="1"/>
  <c r="K80" i="5"/>
  <c r="L80" i="5" s="1"/>
  <c r="K84" i="5"/>
  <c r="L84" i="5" s="1"/>
  <c r="K88" i="5"/>
  <c r="L88" i="5" s="1"/>
  <c r="K92" i="5"/>
  <c r="L92" i="5" s="1"/>
  <c r="K96" i="5"/>
  <c r="L96" i="5" s="1"/>
  <c r="K100" i="5"/>
  <c r="L100" i="5" s="1"/>
  <c r="K104" i="5"/>
  <c r="L104" i="5" s="1"/>
  <c r="K108" i="5"/>
  <c r="L108" i="5" s="1"/>
  <c r="K112" i="5"/>
  <c r="L112" i="5" s="1"/>
  <c r="K116" i="5"/>
  <c r="L116" i="5" s="1"/>
  <c r="K120" i="5"/>
  <c r="L120" i="5" s="1"/>
  <c r="K124" i="5"/>
  <c r="L124" i="5" s="1"/>
  <c r="K128" i="5"/>
  <c r="L128" i="5" s="1"/>
  <c r="K132" i="5"/>
  <c r="L132" i="5" s="1"/>
  <c r="K136" i="5"/>
  <c r="L136" i="5" s="1"/>
  <c r="K140" i="5"/>
  <c r="L140" i="5" s="1"/>
  <c r="K144" i="5"/>
  <c r="L144" i="5" s="1"/>
  <c r="K148" i="5"/>
  <c r="L148" i="5" s="1"/>
  <c r="K152" i="5"/>
  <c r="L152" i="5" s="1"/>
  <c r="K156" i="5"/>
  <c r="L156" i="5" s="1"/>
  <c r="K160" i="5"/>
  <c r="L160" i="5" s="1"/>
  <c r="K164" i="5"/>
  <c r="L164" i="5" s="1"/>
  <c r="K168" i="5"/>
  <c r="L168" i="5" s="1"/>
  <c r="K172" i="5"/>
  <c r="L172" i="5" s="1"/>
  <c r="K176" i="5"/>
  <c r="L176" i="5" s="1"/>
  <c r="K180" i="5"/>
  <c r="L180" i="5" s="1"/>
  <c r="K184" i="5"/>
  <c r="L184" i="5" s="1"/>
  <c r="K188" i="5"/>
  <c r="L188" i="5" s="1"/>
  <c r="K192" i="5"/>
  <c r="L192" i="5" s="1"/>
  <c r="K196" i="5"/>
  <c r="L196" i="5" s="1"/>
  <c r="K200" i="5"/>
  <c r="L200" i="5" s="1"/>
  <c r="K204" i="5"/>
  <c r="L204" i="5" s="1"/>
  <c r="K208" i="5"/>
  <c r="L208" i="5" s="1"/>
  <c r="K212" i="5"/>
  <c r="L212" i="5" s="1"/>
  <c r="K216" i="5"/>
  <c r="L216" i="5" s="1"/>
  <c r="K220" i="5"/>
  <c r="L220" i="5" s="1"/>
  <c r="K224" i="5"/>
  <c r="L224" i="5" s="1"/>
  <c r="K228" i="5"/>
  <c r="L228" i="5" s="1"/>
  <c r="K232" i="5"/>
  <c r="L232" i="5" s="1"/>
  <c r="K236" i="5"/>
  <c r="L236" i="5" s="1"/>
  <c r="K240" i="5"/>
  <c r="L240" i="5" s="1"/>
  <c r="K244" i="5"/>
  <c r="L244" i="5" s="1"/>
  <c r="K248" i="5"/>
  <c r="L248" i="5" s="1"/>
  <c r="K252" i="5"/>
  <c r="L252" i="5" s="1"/>
  <c r="K256" i="5"/>
  <c r="L256" i="5" s="1"/>
  <c r="K260" i="5"/>
  <c r="L260" i="5" s="1"/>
  <c r="K264" i="5"/>
  <c r="L264" i="5" s="1"/>
  <c r="K268" i="5"/>
  <c r="L268" i="5" s="1"/>
  <c r="K272" i="5"/>
  <c r="L272" i="5" s="1"/>
  <c r="K276" i="5"/>
  <c r="L276" i="5" s="1"/>
  <c r="K280" i="5"/>
  <c r="L280" i="5" s="1"/>
  <c r="K284" i="5"/>
  <c r="L284" i="5" s="1"/>
  <c r="K288" i="5"/>
  <c r="L288" i="5" s="1"/>
  <c r="K292" i="5"/>
  <c r="L292" i="5" s="1"/>
  <c r="K296" i="5"/>
  <c r="L296" i="5" s="1"/>
  <c r="K300" i="5"/>
  <c r="L300" i="5" s="1"/>
  <c r="K304" i="5"/>
  <c r="L304" i="5" s="1"/>
  <c r="K308" i="5"/>
  <c r="L308" i="5" s="1"/>
  <c r="K312" i="5"/>
  <c r="L312" i="5" s="1"/>
  <c r="K316" i="5"/>
  <c r="L316" i="5" s="1"/>
  <c r="K320" i="5"/>
  <c r="L320" i="5" s="1"/>
  <c r="K324" i="5"/>
  <c r="L324" i="5" s="1"/>
  <c r="K328" i="5"/>
  <c r="L328" i="5" s="1"/>
  <c r="K332" i="5"/>
  <c r="L332" i="5" s="1"/>
  <c r="K336" i="5"/>
  <c r="L336" i="5" s="1"/>
  <c r="K340" i="5"/>
  <c r="L340" i="5" s="1"/>
  <c r="K344" i="5"/>
  <c r="L344" i="5" s="1"/>
  <c r="K348" i="5"/>
  <c r="L348" i="5" s="1"/>
  <c r="K352" i="5"/>
  <c r="L352" i="5" s="1"/>
  <c r="K356" i="5"/>
  <c r="L356" i="5" s="1"/>
  <c r="K360" i="5"/>
  <c r="L360" i="5" s="1"/>
  <c r="K364" i="5"/>
  <c r="L364" i="5" s="1"/>
  <c r="K368" i="5"/>
  <c r="L368" i="5" s="1"/>
  <c r="K372" i="5"/>
  <c r="L372" i="5" s="1"/>
  <c r="K376" i="5"/>
  <c r="L376" i="5" s="1"/>
  <c r="K380" i="5"/>
  <c r="L380" i="5" s="1"/>
  <c r="K384" i="5"/>
  <c r="L384" i="5" s="1"/>
  <c r="K388" i="5"/>
  <c r="L388" i="5" s="1"/>
  <c r="K392" i="5"/>
  <c r="L392" i="5" s="1"/>
  <c r="K396" i="5"/>
  <c r="L396" i="5" s="1"/>
  <c r="K400" i="5"/>
  <c r="L400" i="5" s="1"/>
  <c r="K404" i="5"/>
  <c r="L404" i="5" s="1"/>
  <c r="K408" i="5"/>
  <c r="L408" i="5" s="1"/>
  <c r="K412" i="5"/>
  <c r="L412" i="5" s="1"/>
  <c r="K416" i="5"/>
  <c r="L416" i="5" s="1"/>
  <c r="K420" i="5"/>
  <c r="L420" i="5" s="1"/>
  <c r="K424" i="5"/>
  <c r="L424" i="5" s="1"/>
  <c r="K428" i="5"/>
  <c r="L428" i="5" s="1"/>
  <c r="K432" i="5"/>
  <c r="L432" i="5" s="1"/>
  <c r="K436" i="5"/>
  <c r="L436" i="5" s="1"/>
  <c r="K440" i="5"/>
  <c r="L440" i="5" s="1"/>
  <c r="K444" i="5"/>
  <c r="L444" i="5" s="1"/>
  <c r="K448" i="5"/>
  <c r="L448" i="5" s="1"/>
  <c r="K452" i="5"/>
  <c r="L452" i="5" s="1"/>
  <c r="K456" i="5"/>
  <c r="L456" i="5" s="1"/>
  <c r="K460" i="5"/>
  <c r="L460" i="5" s="1"/>
  <c r="K464" i="5"/>
  <c r="L464" i="5" s="1"/>
  <c r="K468" i="5"/>
  <c r="L468" i="5" s="1"/>
  <c r="K472" i="5"/>
  <c r="L472" i="5" s="1"/>
  <c r="K476" i="5"/>
  <c r="L476" i="5" s="1"/>
  <c r="K480" i="5"/>
  <c r="L480" i="5" s="1"/>
  <c r="K484" i="5"/>
  <c r="L484" i="5" s="1"/>
  <c r="K488" i="5"/>
  <c r="L488" i="5" s="1"/>
  <c r="K492" i="5"/>
  <c r="L492" i="5" s="1"/>
  <c r="K496" i="5"/>
  <c r="L496" i="5" s="1"/>
  <c r="K500" i="5"/>
  <c r="L500" i="5" s="1"/>
  <c r="K504" i="5"/>
  <c r="L504" i="5" s="1"/>
  <c r="K508" i="5"/>
  <c r="L508" i="5" s="1"/>
  <c r="K512" i="5"/>
  <c r="L512" i="5" s="1"/>
  <c r="K516" i="5"/>
  <c r="L516" i="5" s="1"/>
  <c r="K520" i="5"/>
  <c r="L520" i="5" s="1"/>
  <c r="K524" i="5"/>
  <c r="L524" i="5" s="1"/>
  <c r="K528" i="5"/>
  <c r="L528" i="5" s="1"/>
  <c r="K532" i="5"/>
  <c r="L532" i="5" s="1"/>
  <c r="K536" i="5"/>
  <c r="L536" i="5" s="1"/>
  <c r="K540" i="5"/>
  <c r="L540" i="5" s="1"/>
  <c r="K544" i="5"/>
  <c r="L544" i="5" s="1"/>
  <c r="K548" i="5"/>
  <c r="L548" i="5" s="1"/>
  <c r="K552" i="5"/>
  <c r="L552" i="5" s="1"/>
  <c r="K556" i="5"/>
  <c r="L556" i="5" s="1"/>
  <c r="K560" i="5"/>
  <c r="L560" i="5" s="1"/>
  <c r="K564" i="5"/>
  <c r="L564" i="5" s="1"/>
  <c r="K568" i="5"/>
  <c r="L568" i="5" s="1"/>
  <c r="K572" i="5"/>
  <c r="L572" i="5" s="1"/>
  <c r="K576" i="5"/>
  <c r="L576" i="5" s="1"/>
  <c r="K580" i="5"/>
  <c r="L580" i="5" s="1"/>
  <c r="K584" i="5"/>
  <c r="L584" i="5" s="1"/>
  <c r="K588" i="5"/>
  <c r="L588" i="5" s="1"/>
  <c r="K592" i="5"/>
  <c r="L592" i="5" s="1"/>
  <c r="K596" i="5"/>
  <c r="L596" i="5" s="1"/>
  <c r="K600" i="5"/>
  <c r="L600" i="5" s="1"/>
  <c r="K604" i="5"/>
  <c r="L604" i="5" s="1"/>
  <c r="K608" i="5"/>
  <c r="L608" i="5" s="1"/>
  <c r="K612" i="5"/>
  <c r="L612" i="5" s="1"/>
  <c r="K616" i="5"/>
  <c r="L616" i="5" s="1"/>
  <c r="K620" i="5"/>
  <c r="L620" i="5" s="1"/>
  <c r="K624" i="5"/>
  <c r="L624" i="5" s="1"/>
  <c r="K628" i="5"/>
  <c r="L628" i="5" s="1"/>
  <c r="K632" i="5"/>
  <c r="L632" i="5" s="1"/>
  <c r="K636" i="5"/>
  <c r="L636" i="5" s="1"/>
  <c r="K640" i="5"/>
  <c r="L640" i="5" s="1"/>
  <c r="K644" i="5"/>
  <c r="L644" i="5" s="1"/>
  <c r="K648" i="5"/>
  <c r="L648" i="5" s="1"/>
  <c r="K652" i="5"/>
  <c r="L652" i="5" s="1"/>
  <c r="K656" i="5"/>
  <c r="L656" i="5" s="1"/>
  <c r="K660" i="5"/>
  <c r="L660" i="5" s="1"/>
  <c r="K664" i="5"/>
  <c r="L664" i="5" s="1"/>
  <c r="K668" i="5"/>
  <c r="L668" i="5" s="1"/>
  <c r="K672" i="5"/>
  <c r="L672" i="5" s="1"/>
  <c r="K676" i="5"/>
  <c r="L676" i="5" s="1"/>
  <c r="K680" i="5"/>
  <c r="L680" i="5" s="1"/>
  <c r="K684" i="5"/>
  <c r="L684" i="5" s="1"/>
  <c r="K688" i="5"/>
  <c r="L688" i="5" s="1"/>
  <c r="K692" i="5"/>
  <c r="L692" i="5" s="1"/>
  <c r="K696" i="5"/>
  <c r="L696" i="5" s="1"/>
  <c r="K700" i="5"/>
  <c r="L700" i="5" s="1"/>
  <c r="K704" i="5"/>
  <c r="L704" i="5" s="1"/>
  <c r="K708" i="5"/>
  <c r="L708" i="5" s="1"/>
  <c r="K712" i="5"/>
  <c r="L712" i="5" s="1"/>
  <c r="K716" i="5"/>
  <c r="L716" i="5" s="1"/>
  <c r="K720" i="5"/>
  <c r="L720" i="5" s="1"/>
  <c r="K724" i="5"/>
  <c r="L724" i="5" s="1"/>
  <c r="K728" i="5"/>
  <c r="L728" i="5" s="1"/>
  <c r="K732" i="5"/>
  <c r="L732" i="5" s="1"/>
  <c r="K736" i="5"/>
  <c r="L736" i="5" s="1"/>
  <c r="K740" i="5"/>
  <c r="L740" i="5" s="1"/>
  <c r="K744" i="5"/>
  <c r="L744" i="5" s="1"/>
  <c r="K748" i="5"/>
  <c r="L748" i="5" s="1"/>
  <c r="K752" i="5"/>
  <c r="L752" i="5" s="1"/>
  <c r="K756" i="5"/>
  <c r="L756" i="5" s="1"/>
  <c r="K760" i="5"/>
  <c r="L760" i="5" s="1"/>
  <c r="K764" i="5"/>
  <c r="L764" i="5" s="1"/>
  <c r="K768" i="5"/>
  <c r="L768" i="5" s="1"/>
  <c r="K772" i="5"/>
  <c r="L772" i="5" s="1"/>
  <c r="K776" i="5"/>
  <c r="L776" i="5" s="1"/>
  <c r="K780" i="5"/>
  <c r="L780" i="5" s="1"/>
  <c r="K784" i="5"/>
  <c r="L784" i="5" s="1"/>
  <c r="K788" i="5"/>
  <c r="L788" i="5" s="1"/>
  <c r="K792" i="5"/>
  <c r="L792" i="5" s="1"/>
  <c r="K796" i="5"/>
  <c r="L796" i="5" s="1"/>
  <c r="K800" i="5"/>
  <c r="L800" i="5" s="1"/>
  <c r="K804" i="5"/>
  <c r="L804" i="5" s="1"/>
  <c r="K808" i="5"/>
  <c r="L808" i="5" s="1"/>
  <c r="K812" i="5"/>
  <c r="L812" i="5" s="1"/>
  <c r="K816" i="5"/>
  <c r="L816" i="5" s="1"/>
  <c r="K820" i="5"/>
  <c r="L820" i="5" s="1"/>
  <c r="K824" i="5"/>
  <c r="L824" i="5" s="1"/>
  <c r="K828" i="5"/>
  <c r="L828" i="5" s="1"/>
  <c r="K832" i="5"/>
  <c r="L832" i="5" s="1"/>
  <c r="K836" i="5"/>
  <c r="L836" i="5" s="1"/>
  <c r="K840" i="5"/>
  <c r="L840" i="5" s="1"/>
  <c r="K844" i="5"/>
  <c r="L844" i="5" s="1"/>
  <c r="K848" i="5"/>
  <c r="L848" i="5" s="1"/>
  <c r="K852" i="5"/>
  <c r="L852" i="5" s="1"/>
  <c r="K856" i="5"/>
  <c r="L856" i="5" s="1"/>
  <c r="K860" i="5"/>
  <c r="L860" i="5" s="1"/>
  <c r="K864" i="5"/>
  <c r="L864" i="5" s="1"/>
  <c r="K868" i="5"/>
  <c r="L868" i="5" s="1"/>
  <c r="K872" i="5"/>
  <c r="L872" i="5" s="1"/>
  <c r="K876" i="5"/>
  <c r="L876" i="5" s="1"/>
  <c r="K880" i="5"/>
  <c r="L880" i="5" s="1"/>
  <c r="K884" i="5"/>
  <c r="L884" i="5" s="1"/>
  <c r="K888" i="5"/>
  <c r="L888" i="5" s="1"/>
  <c r="K892" i="5"/>
  <c r="L892" i="5" s="1"/>
  <c r="K896" i="5"/>
  <c r="L896" i="5" s="1"/>
  <c r="K900" i="5"/>
  <c r="L900" i="5" s="1"/>
  <c r="K904" i="5"/>
  <c r="L904" i="5" s="1"/>
  <c r="K908" i="5"/>
  <c r="L908" i="5" s="1"/>
  <c r="K912" i="5"/>
  <c r="L912" i="5" s="1"/>
  <c r="K916" i="5"/>
  <c r="L916" i="5" s="1"/>
  <c r="K920" i="5"/>
  <c r="L920" i="5" s="1"/>
  <c r="K924" i="5"/>
  <c r="L924" i="5" s="1"/>
  <c r="K928" i="5"/>
  <c r="L928" i="5" s="1"/>
  <c r="K932" i="5"/>
  <c r="L932" i="5" s="1"/>
  <c r="K936" i="5"/>
  <c r="L936" i="5" s="1"/>
  <c r="K940" i="5"/>
  <c r="L940" i="5" s="1"/>
  <c r="K944" i="5"/>
  <c r="L944" i="5" s="1"/>
  <c r="K948" i="5"/>
  <c r="L948" i="5" s="1"/>
  <c r="K952" i="5"/>
  <c r="L952" i="5" s="1"/>
  <c r="K956" i="5"/>
  <c r="L956" i="5" s="1"/>
  <c r="K960" i="5"/>
  <c r="L960" i="5" s="1"/>
  <c r="K964" i="5"/>
  <c r="L964" i="5" s="1"/>
  <c r="K968" i="5"/>
  <c r="L968" i="5" s="1"/>
  <c r="K972" i="5"/>
  <c r="L972" i="5" s="1"/>
  <c r="K976" i="5"/>
  <c r="L976" i="5" s="1"/>
  <c r="K980" i="5"/>
  <c r="L980" i="5" s="1"/>
  <c r="K984" i="5"/>
  <c r="L984" i="5" s="1"/>
  <c r="K988" i="5"/>
  <c r="L988" i="5" s="1"/>
  <c r="K992" i="5"/>
  <c r="L992" i="5" s="1"/>
  <c r="K996" i="5"/>
  <c r="L996" i="5" s="1"/>
  <c r="K1000" i="5"/>
  <c r="L1000" i="5" s="1"/>
  <c r="K23" i="5"/>
  <c r="L23" i="5" s="1"/>
  <c r="K35" i="5"/>
  <c r="L35" i="5" s="1"/>
  <c r="K47" i="5"/>
  <c r="L47" i="5" s="1"/>
  <c r="K59" i="5"/>
  <c r="L59" i="5" s="1"/>
  <c r="K71" i="5"/>
  <c r="L71" i="5" s="1"/>
  <c r="K83" i="5"/>
  <c r="L83" i="5" s="1"/>
  <c r="K95" i="5"/>
  <c r="L95" i="5" s="1"/>
  <c r="K107" i="5"/>
  <c r="L107" i="5" s="1"/>
  <c r="K119" i="5"/>
  <c r="L119" i="5" s="1"/>
  <c r="K131" i="5"/>
  <c r="L131" i="5" s="1"/>
  <c r="K143" i="5"/>
  <c r="L143" i="5" s="1"/>
  <c r="K155" i="5"/>
  <c r="L155" i="5" s="1"/>
  <c r="K167" i="5"/>
  <c r="L167" i="5" s="1"/>
  <c r="K179" i="5"/>
  <c r="L179" i="5" s="1"/>
  <c r="K191" i="5"/>
  <c r="L191" i="5" s="1"/>
  <c r="K203" i="5"/>
  <c r="L203" i="5" s="1"/>
  <c r="K215" i="5"/>
  <c r="L215" i="5" s="1"/>
  <c r="K227" i="5"/>
  <c r="L227" i="5" s="1"/>
  <c r="K239" i="5"/>
  <c r="L239" i="5" s="1"/>
  <c r="K251" i="5"/>
  <c r="L251" i="5" s="1"/>
  <c r="K263" i="5"/>
  <c r="L263" i="5" s="1"/>
  <c r="K275" i="5"/>
  <c r="L275" i="5" s="1"/>
  <c r="K287" i="5"/>
  <c r="L287" i="5" s="1"/>
  <c r="K299" i="5"/>
  <c r="L299" i="5" s="1"/>
  <c r="K311" i="5"/>
  <c r="L311" i="5" s="1"/>
  <c r="K323" i="5"/>
  <c r="L323" i="5" s="1"/>
  <c r="K335" i="5"/>
  <c r="L335" i="5" s="1"/>
  <c r="K347" i="5"/>
  <c r="L347" i="5" s="1"/>
  <c r="K359" i="5"/>
  <c r="L359" i="5" s="1"/>
  <c r="K371" i="5"/>
  <c r="L371" i="5" s="1"/>
  <c r="K383" i="5"/>
  <c r="L383" i="5" s="1"/>
  <c r="K395" i="5"/>
  <c r="L395" i="5" s="1"/>
  <c r="K407" i="5"/>
  <c r="L407" i="5" s="1"/>
  <c r="K423" i="5"/>
  <c r="L423" i="5" s="1"/>
  <c r="K439" i="5"/>
  <c r="L439" i="5" s="1"/>
  <c r="K459" i="5"/>
  <c r="L459" i="5" s="1"/>
  <c r="K471" i="5"/>
  <c r="L471" i="5" s="1"/>
  <c r="K483" i="5"/>
  <c r="L483" i="5" s="1"/>
  <c r="K495" i="5"/>
  <c r="L495" i="5" s="1"/>
  <c r="K507" i="5"/>
  <c r="L507" i="5" s="1"/>
  <c r="K519" i="5"/>
  <c r="L519" i="5" s="1"/>
  <c r="K531" i="5"/>
  <c r="L531" i="5" s="1"/>
  <c r="K543" i="5"/>
  <c r="L543" i="5" s="1"/>
  <c r="K555" i="5"/>
  <c r="L555" i="5" s="1"/>
  <c r="K567" i="5"/>
  <c r="L567" i="5" s="1"/>
  <c r="K579" i="5"/>
  <c r="L579" i="5" s="1"/>
  <c r="K591" i="5"/>
  <c r="L591" i="5" s="1"/>
  <c r="K603" i="5"/>
  <c r="L603" i="5" s="1"/>
  <c r="K615" i="5"/>
  <c r="L615" i="5" s="1"/>
  <c r="K627" i="5"/>
  <c r="L627" i="5" s="1"/>
  <c r="K639" i="5"/>
  <c r="L639" i="5" s="1"/>
  <c r="K651" i="5"/>
  <c r="L651" i="5" s="1"/>
  <c r="K663" i="5"/>
  <c r="L663" i="5" s="1"/>
  <c r="K675" i="5"/>
  <c r="L675" i="5" s="1"/>
  <c r="K687" i="5"/>
  <c r="L687" i="5" s="1"/>
  <c r="K699" i="5"/>
  <c r="L699" i="5" s="1"/>
  <c r="K711" i="5"/>
  <c r="L711" i="5" s="1"/>
  <c r="K727" i="5"/>
  <c r="L727" i="5" s="1"/>
  <c r="K739" i="5"/>
  <c r="L739" i="5" s="1"/>
  <c r="K751" i="5"/>
  <c r="L751" i="5" s="1"/>
  <c r="K763" i="5"/>
  <c r="L763" i="5" s="1"/>
  <c r="K775" i="5"/>
  <c r="L775" i="5" s="1"/>
  <c r="K787" i="5"/>
  <c r="L787" i="5" s="1"/>
  <c r="K799" i="5"/>
  <c r="L799" i="5" s="1"/>
  <c r="K811" i="5"/>
  <c r="L811" i="5" s="1"/>
  <c r="K823" i="5"/>
  <c r="L823" i="5" s="1"/>
  <c r="K835" i="5"/>
  <c r="L835" i="5" s="1"/>
  <c r="K847" i="5"/>
  <c r="L847" i="5" s="1"/>
  <c r="K859" i="5"/>
  <c r="L859" i="5" s="1"/>
  <c r="K871" i="5"/>
  <c r="L871" i="5" s="1"/>
  <c r="K883" i="5"/>
  <c r="L883" i="5" s="1"/>
  <c r="K895" i="5"/>
  <c r="L895" i="5" s="1"/>
  <c r="K907" i="5"/>
  <c r="L907" i="5" s="1"/>
  <c r="K919" i="5"/>
  <c r="L919" i="5" s="1"/>
  <c r="K931" i="5"/>
  <c r="L931" i="5" s="1"/>
  <c r="K943" i="5"/>
  <c r="L943" i="5" s="1"/>
  <c r="K955" i="5"/>
  <c r="L955" i="5" s="1"/>
  <c r="K967" i="5"/>
  <c r="L967" i="5" s="1"/>
  <c r="K979" i="5"/>
  <c r="L979" i="5" s="1"/>
  <c r="K991" i="5"/>
  <c r="L991" i="5" s="1"/>
  <c r="K999" i="5"/>
  <c r="L999" i="5" s="1"/>
  <c r="K13" i="5"/>
  <c r="L13" i="5" s="1"/>
  <c r="K17" i="5"/>
  <c r="L17" i="5" s="1"/>
  <c r="K21" i="5"/>
  <c r="L21" i="5" s="1"/>
  <c r="K25" i="5"/>
  <c r="L25" i="5" s="1"/>
  <c r="K29" i="5"/>
  <c r="L29" i="5" s="1"/>
  <c r="K33" i="5"/>
  <c r="L33" i="5" s="1"/>
  <c r="K37" i="5"/>
  <c r="L37" i="5" s="1"/>
  <c r="K41" i="5"/>
  <c r="L41" i="5" s="1"/>
  <c r="K45" i="5"/>
  <c r="L45" i="5" s="1"/>
  <c r="K49" i="5"/>
  <c r="L49" i="5" s="1"/>
  <c r="K53" i="5"/>
  <c r="L53" i="5" s="1"/>
  <c r="K57" i="5"/>
  <c r="L57" i="5" s="1"/>
  <c r="K61" i="5"/>
  <c r="L61" i="5" s="1"/>
  <c r="K65" i="5"/>
  <c r="L65" i="5" s="1"/>
  <c r="K69" i="5"/>
  <c r="L69" i="5" s="1"/>
  <c r="K73" i="5"/>
  <c r="L73" i="5" s="1"/>
  <c r="K77" i="5"/>
  <c r="L77" i="5" s="1"/>
  <c r="K81" i="5"/>
  <c r="L81" i="5" s="1"/>
  <c r="K85" i="5"/>
  <c r="L85" i="5" s="1"/>
  <c r="K89" i="5"/>
  <c r="L89" i="5" s="1"/>
  <c r="K93" i="5"/>
  <c r="L93" i="5" s="1"/>
  <c r="K97" i="5"/>
  <c r="L97" i="5" s="1"/>
  <c r="K101" i="5"/>
  <c r="L101" i="5" s="1"/>
  <c r="K105" i="5"/>
  <c r="L105" i="5" s="1"/>
  <c r="K109" i="5"/>
  <c r="L109" i="5" s="1"/>
  <c r="K113" i="5"/>
  <c r="L113" i="5" s="1"/>
  <c r="K117" i="5"/>
  <c r="L117" i="5" s="1"/>
  <c r="K121" i="5"/>
  <c r="L121" i="5" s="1"/>
  <c r="K125" i="5"/>
  <c r="L125" i="5" s="1"/>
  <c r="K129" i="5"/>
  <c r="L129" i="5" s="1"/>
  <c r="K133" i="5"/>
  <c r="L133" i="5" s="1"/>
  <c r="K137" i="5"/>
  <c r="L137" i="5" s="1"/>
  <c r="K141" i="5"/>
  <c r="L141" i="5" s="1"/>
  <c r="K145" i="5"/>
  <c r="L145" i="5" s="1"/>
  <c r="K149" i="5"/>
  <c r="L149" i="5" s="1"/>
  <c r="K153" i="5"/>
  <c r="L153" i="5" s="1"/>
  <c r="K157" i="5"/>
  <c r="L157" i="5" s="1"/>
  <c r="K161" i="5"/>
  <c r="L161" i="5" s="1"/>
  <c r="K165" i="5"/>
  <c r="L165" i="5" s="1"/>
  <c r="K169" i="5"/>
  <c r="L169" i="5" s="1"/>
  <c r="K173" i="5"/>
  <c r="L173" i="5" s="1"/>
  <c r="K177" i="5"/>
  <c r="L177" i="5" s="1"/>
  <c r="K181" i="5"/>
  <c r="L181" i="5" s="1"/>
  <c r="K185" i="5"/>
  <c r="L185" i="5" s="1"/>
  <c r="K189" i="5"/>
  <c r="L189" i="5" s="1"/>
  <c r="K193" i="5"/>
  <c r="L193" i="5" s="1"/>
  <c r="K197" i="5"/>
  <c r="L197" i="5" s="1"/>
  <c r="K201" i="5"/>
  <c r="L201" i="5" s="1"/>
  <c r="K205" i="5"/>
  <c r="L205" i="5" s="1"/>
  <c r="K209" i="5"/>
  <c r="L209" i="5" s="1"/>
  <c r="K213" i="5"/>
  <c r="L213" i="5" s="1"/>
  <c r="K217" i="5"/>
  <c r="L217" i="5" s="1"/>
  <c r="K221" i="5"/>
  <c r="L221" i="5" s="1"/>
  <c r="K225" i="5"/>
  <c r="L225" i="5" s="1"/>
  <c r="K229" i="5"/>
  <c r="L229" i="5" s="1"/>
  <c r="K233" i="5"/>
  <c r="L233" i="5" s="1"/>
  <c r="K237" i="5"/>
  <c r="L237" i="5" s="1"/>
  <c r="K241" i="5"/>
  <c r="L241" i="5" s="1"/>
  <c r="K245" i="5"/>
  <c r="L245" i="5" s="1"/>
  <c r="K249" i="5"/>
  <c r="L249" i="5" s="1"/>
  <c r="K253" i="5"/>
  <c r="L253" i="5" s="1"/>
  <c r="K257" i="5"/>
  <c r="L257" i="5" s="1"/>
  <c r="K261" i="5"/>
  <c r="L261" i="5" s="1"/>
  <c r="K265" i="5"/>
  <c r="L265" i="5" s="1"/>
  <c r="K269" i="5"/>
  <c r="L269" i="5" s="1"/>
  <c r="K273" i="5"/>
  <c r="L273" i="5" s="1"/>
  <c r="K277" i="5"/>
  <c r="L277" i="5" s="1"/>
  <c r="K281" i="5"/>
  <c r="L281" i="5" s="1"/>
  <c r="K285" i="5"/>
  <c r="L285" i="5" s="1"/>
  <c r="K289" i="5"/>
  <c r="L289" i="5" s="1"/>
  <c r="K293" i="5"/>
  <c r="L293" i="5" s="1"/>
  <c r="K297" i="5"/>
  <c r="L297" i="5" s="1"/>
  <c r="K301" i="5"/>
  <c r="L301" i="5" s="1"/>
  <c r="K305" i="5"/>
  <c r="L305" i="5" s="1"/>
  <c r="K309" i="5"/>
  <c r="L309" i="5" s="1"/>
  <c r="K313" i="5"/>
  <c r="L313" i="5" s="1"/>
  <c r="K317" i="5"/>
  <c r="L317" i="5" s="1"/>
  <c r="K321" i="5"/>
  <c r="L321" i="5" s="1"/>
  <c r="K325" i="5"/>
  <c r="L325" i="5" s="1"/>
  <c r="K329" i="5"/>
  <c r="L329" i="5" s="1"/>
  <c r="K333" i="5"/>
  <c r="L333" i="5" s="1"/>
  <c r="K337" i="5"/>
  <c r="L337" i="5" s="1"/>
  <c r="K341" i="5"/>
  <c r="L341" i="5" s="1"/>
  <c r="K345" i="5"/>
  <c r="L345" i="5" s="1"/>
  <c r="K349" i="5"/>
  <c r="L349" i="5" s="1"/>
  <c r="K353" i="5"/>
  <c r="L353" i="5" s="1"/>
  <c r="K357" i="5"/>
  <c r="L357" i="5" s="1"/>
  <c r="K361" i="5"/>
  <c r="L361" i="5" s="1"/>
  <c r="K365" i="5"/>
  <c r="L365" i="5" s="1"/>
  <c r="K369" i="5"/>
  <c r="L369" i="5" s="1"/>
  <c r="K373" i="5"/>
  <c r="L373" i="5" s="1"/>
  <c r="K377" i="5"/>
  <c r="L377" i="5" s="1"/>
  <c r="K381" i="5"/>
  <c r="L381" i="5" s="1"/>
  <c r="K385" i="5"/>
  <c r="L385" i="5" s="1"/>
  <c r="K389" i="5"/>
  <c r="L389" i="5" s="1"/>
  <c r="K393" i="5"/>
  <c r="L393" i="5" s="1"/>
  <c r="K397" i="5"/>
  <c r="L397" i="5" s="1"/>
  <c r="K401" i="5"/>
  <c r="L401" i="5" s="1"/>
  <c r="K405" i="5"/>
  <c r="L405" i="5" s="1"/>
  <c r="K409" i="5"/>
  <c r="L409" i="5" s="1"/>
  <c r="K413" i="5"/>
  <c r="L413" i="5" s="1"/>
  <c r="K417" i="5"/>
  <c r="L417" i="5" s="1"/>
  <c r="K421" i="5"/>
  <c r="L421" i="5" s="1"/>
  <c r="K425" i="5"/>
  <c r="L425" i="5" s="1"/>
  <c r="K429" i="5"/>
  <c r="L429" i="5" s="1"/>
  <c r="K433" i="5"/>
  <c r="L433" i="5" s="1"/>
  <c r="K437" i="5"/>
  <c r="L437" i="5" s="1"/>
  <c r="K441" i="5"/>
  <c r="L441" i="5" s="1"/>
  <c r="K445" i="5"/>
  <c r="L445" i="5" s="1"/>
  <c r="K449" i="5"/>
  <c r="L449" i="5" s="1"/>
  <c r="K453" i="5"/>
  <c r="L453" i="5" s="1"/>
  <c r="K457" i="5"/>
  <c r="L457" i="5" s="1"/>
  <c r="K461" i="5"/>
  <c r="L461" i="5" s="1"/>
  <c r="K465" i="5"/>
  <c r="L465" i="5" s="1"/>
  <c r="K469" i="5"/>
  <c r="L469" i="5" s="1"/>
  <c r="K473" i="5"/>
  <c r="L473" i="5" s="1"/>
  <c r="K477" i="5"/>
  <c r="L477" i="5" s="1"/>
  <c r="K481" i="5"/>
  <c r="L481" i="5" s="1"/>
  <c r="K485" i="5"/>
  <c r="L485" i="5" s="1"/>
  <c r="K489" i="5"/>
  <c r="L489" i="5" s="1"/>
  <c r="K493" i="5"/>
  <c r="L493" i="5" s="1"/>
  <c r="K497" i="5"/>
  <c r="L497" i="5" s="1"/>
  <c r="K501" i="5"/>
  <c r="L501" i="5" s="1"/>
  <c r="K505" i="5"/>
  <c r="L505" i="5" s="1"/>
  <c r="K509" i="5"/>
  <c r="L509" i="5" s="1"/>
  <c r="K513" i="5"/>
  <c r="L513" i="5" s="1"/>
  <c r="K517" i="5"/>
  <c r="L517" i="5" s="1"/>
  <c r="K521" i="5"/>
  <c r="L521" i="5" s="1"/>
  <c r="K525" i="5"/>
  <c r="L525" i="5" s="1"/>
  <c r="K529" i="5"/>
  <c r="L529" i="5" s="1"/>
  <c r="K533" i="5"/>
  <c r="L533" i="5" s="1"/>
  <c r="K537" i="5"/>
  <c r="L537" i="5" s="1"/>
  <c r="K541" i="5"/>
  <c r="L541" i="5" s="1"/>
  <c r="K545" i="5"/>
  <c r="L545" i="5" s="1"/>
  <c r="K549" i="5"/>
  <c r="L549" i="5" s="1"/>
  <c r="K553" i="5"/>
  <c r="L553" i="5" s="1"/>
  <c r="K557" i="5"/>
  <c r="L557" i="5" s="1"/>
  <c r="K561" i="5"/>
  <c r="L561" i="5" s="1"/>
  <c r="K565" i="5"/>
  <c r="L565" i="5" s="1"/>
  <c r="K569" i="5"/>
  <c r="L569" i="5" s="1"/>
  <c r="K573" i="5"/>
  <c r="L573" i="5" s="1"/>
  <c r="K577" i="5"/>
  <c r="L577" i="5" s="1"/>
  <c r="K581" i="5"/>
  <c r="L581" i="5" s="1"/>
  <c r="K585" i="5"/>
  <c r="L585" i="5" s="1"/>
  <c r="K589" i="5"/>
  <c r="L589" i="5" s="1"/>
  <c r="K593" i="5"/>
  <c r="L593" i="5" s="1"/>
  <c r="K597" i="5"/>
  <c r="L597" i="5" s="1"/>
  <c r="K601" i="5"/>
  <c r="L601" i="5" s="1"/>
  <c r="K605" i="5"/>
  <c r="L605" i="5" s="1"/>
  <c r="K609" i="5"/>
  <c r="L609" i="5" s="1"/>
  <c r="K613" i="5"/>
  <c r="L613" i="5" s="1"/>
  <c r="K617" i="5"/>
  <c r="L617" i="5" s="1"/>
  <c r="K621" i="5"/>
  <c r="L621" i="5" s="1"/>
  <c r="K625" i="5"/>
  <c r="L625" i="5" s="1"/>
  <c r="K629" i="5"/>
  <c r="L629" i="5" s="1"/>
  <c r="K633" i="5"/>
  <c r="L633" i="5" s="1"/>
  <c r="K637" i="5"/>
  <c r="L637" i="5" s="1"/>
  <c r="K641" i="5"/>
  <c r="L641" i="5" s="1"/>
  <c r="K645" i="5"/>
  <c r="L645" i="5" s="1"/>
  <c r="K649" i="5"/>
  <c r="L649" i="5" s="1"/>
  <c r="K653" i="5"/>
  <c r="L653" i="5" s="1"/>
  <c r="K657" i="5"/>
  <c r="L657" i="5" s="1"/>
  <c r="K661" i="5"/>
  <c r="L661" i="5" s="1"/>
  <c r="K665" i="5"/>
  <c r="L665" i="5" s="1"/>
  <c r="K669" i="5"/>
  <c r="L669" i="5" s="1"/>
  <c r="K673" i="5"/>
  <c r="L673" i="5" s="1"/>
  <c r="K677" i="5"/>
  <c r="L677" i="5" s="1"/>
  <c r="K681" i="5"/>
  <c r="L681" i="5" s="1"/>
  <c r="K685" i="5"/>
  <c r="L685" i="5" s="1"/>
  <c r="K689" i="5"/>
  <c r="L689" i="5" s="1"/>
  <c r="K693" i="5"/>
  <c r="L693" i="5" s="1"/>
  <c r="K697" i="5"/>
  <c r="L697" i="5" s="1"/>
  <c r="K701" i="5"/>
  <c r="L701" i="5" s="1"/>
  <c r="K705" i="5"/>
  <c r="L705" i="5" s="1"/>
  <c r="K709" i="5"/>
  <c r="L709" i="5" s="1"/>
  <c r="K713" i="5"/>
  <c r="L713" i="5" s="1"/>
  <c r="K717" i="5"/>
  <c r="L717" i="5" s="1"/>
  <c r="K721" i="5"/>
  <c r="L721" i="5" s="1"/>
  <c r="K725" i="5"/>
  <c r="L725" i="5" s="1"/>
  <c r="K729" i="5"/>
  <c r="L729" i="5" s="1"/>
  <c r="K733" i="5"/>
  <c r="L733" i="5" s="1"/>
  <c r="K737" i="5"/>
  <c r="L737" i="5" s="1"/>
  <c r="K741" i="5"/>
  <c r="L741" i="5" s="1"/>
  <c r="K745" i="5"/>
  <c r="L745" i="5" s="1"/>
  <c r="K749" i="5"/>
  <c r="L749" i="5" s="1"/>
  <c r="K753" i="5"/>
  <c r="L753" i="5" s="1"/>
  <c r="K757" i="5"/>
  <c r="L757" i="5" s="1"/>
  <c r="K761" i="5"/>
  <c r="L761" i="5" s="1"/>
  <c r="K765" i="5"/>
  <c r="L765" i="5" s="1"/>
  <c r="K769" i="5"/>
  <c r="L769" i="5" s="1"/>
  <c r="K773" i="5"/>
  <c r="L773" i="5" s="1"/>
  <c r="K777" i="5"/>
  <c r="L777" i="5" s="1"/>
  <c r="K781" i="5"/>
  <c r="L781" i="5" s="1"/>
  <c r="K785" i="5"/>
  <c r="L785" i="5" s="1"/>
  <c r="K789" i="5"/>
  <c r="L789" i="5" s="1"/>
  <c r="K793" i="5"/>
  <c r="L793" i="5" s="1"/>
  <c r="K797" i="5"/>
  <c r="L797" i="5" s="1"/>
  <c r="K801" i="5"/>
  <c r="L801" i="5" s="1"/>
  <c r="K805" i="5"/>
  <c r="L805" i="5" s="1"/>
  <c r="K809" i="5"/>
  <c r="L809" i="5" s="1"/>
  <c r="K813" i="5"/>
  <c r="L813" i="5" s="1"/>
  <c r="K817" i="5"/>
  <c r="L817" i="5" s="1"/>
  <c r="K821" i="5"/>
  <c r="L821" i="5" s="1"/>
  <c r="K825" i="5"/>
  <c r="L825" i="5" s="1"/>
  <c r="K829" i="5"/>
  <c r="L829" i="5" s="1"/>
  <c r="K833" i="5"/>
  <c r="L833" i="5" s="1"/>
  <c r="K837" i="5"/>
  <c r="L837" i="5" s="1"/>
  <c r="K841" i="5"/>
  <c r="L841" i="5" s="1"/>
  <c r="K845" i="5"/>
  <c r="L845" i="5" s="1"/>
  <c r="K849" i="5"/>
  <c r="L849" i="5" s="1"/>
  <c r="K853" i="5"/>
  <c r="L853" i="5" s="1"/>
  <c r="K857" i="5"/>
  <c r="L857" i="5" s="1"/>
  <c r="K861" i="5"/>
  <c r="L861" i="5" s="1"/>
  <c r="K865" i="5"/>
  <c r="L865" i="5" s="1"/>
  <c r="K869" i="5"/>
  <c r="L869" i="5" s="1"/>
  <c r="K873" i="5"/>
  <c r="L873" i="5" s="1"/>
  <c r="K877" i="5"/>
  <c r="L877" i="5" s="1"/>
  <c r="K881" i="5"/>
  <c r="L881" i="5" s="1"/>
  <c r="K885" i="5"/>
  <c r="L885" i="5" s="1"/>
  <c r="K889" i="5"/>
  <c r="L889" i="5" s="1"/>
  <c r="K893" i="5"/>
  <c r="L893" i="5" s="1"/>
  <c r="K897" i="5"/>
  <c r="L897" i="5" s="1"/>
  <c r="K901" i="5"/>
  <c r="L901" i="5" s="1"/>
  <c r="K905" i="5"/>
  <c r="L905" i="5" s="1"/>
  <c r="K909" i="5"/>
  <c r="L909" i="5" s="1"/>
  <c r="K913" i="5"/>
  <c r="L913" i="5" s="1"/>
  <c r="K917" i="5"/>
  <c r="L917" i="5" s="1"/>
  <c r="K921" i="5"/>
  <c r="L921" i="5" s="1"/>
  <c r="K925" i="5"/>
  <c r="L925" i="5" s="1"/>
  <c r="K929" i="5"/>
  <c r="L929" i="5" s="1"/>
  <c r="K933" i="5"/>
  <c r="L933" i="5" s="1"/>
  <c r="K937" i="5"/>
  <c r="L937" i="5" s="1"/>
  <c r="K941" i="5"/>
  <c r="L941" i="5" s="1"/>
  <c r="K945" i="5"/>
  <c r="L945" i="5" s="1"/>
  <c r="K949" i="5"/>
  <c r="L949" i="5" s="1"/>
  <c r="K953" i="5"/>
  <c r="L953" i="5" s="1"/>
  <c r="K957" i="5"/>
  <c r="L957" i="5" s="1"/>
  <c r="K961" i="5"/>
  <c r="L961" i="5" s="1"/>
  <c r="K965" i="5"/>
  <c r="L965" i="5" s="1"/>
  <c r="K969" i="5"/>
  <c r="L969" i="5" s="1"/>
  <c r="K973" i="5"/>
  <c r="L973" i="5" s="1"/>
  <c r="K977" i="5"/>
  <c r="L977" i="5" s="1"/>
  <c r="K981" i="5"/>
  <c r="L981" i="5" s="1"/>
  <c r="K985" i="5"/>
  <c r="L985" i="5" s="1"/>
  <c r="K989" i="5"/>
  <c r="L989" i="5" s="1"/>
  <c r="K993" i="5"/>
  <c r="L993" i="5" s="1"/>
  <c r="K997" i="5"/>
  <c r="L997" i="5" s="1"/>
  <c r="K1001" i="5"/>
  <c r="L1001" i="5" s="1"/>
  <c r="K12" i="5"/>
  <c r="C2" i="10"/>
  <c r="C2" i="13"/>
  <c r="C2" i="11"/>
  <c r="C2" i="14"/>
  <c r="L12" i="5" l="1"/>
  <c r="L9" i="5" s="1"/>
  <c r="K9" i="5"/>
  <c r="I6" i="8"/>
  <c r="C3" i="5"/>
  <c r="I8" i="8" l="1"/>
  <c r="L13" i="8"/>
  <c r="L8" i="8"/>
  <c r="I13" i="8"/>
</calcChain>
</file>

<file path=xl/sharedStrings.xml><?xml version="1.0" encoding="utf-8"?>
<sst xmlns="http://schemas.openxmlformats.org/spreadsheetml/2006/main" count="8171" uniqueCount="79">
  <si>
    <t>Januar</t>
  </si>
  <si>
    <t>Februar</t>
  </si>
  <si>
    <t>März</t>
  </si>
  <si>
    <t>Umrechnungskurse gem. ESTV</t>
  </si>
  <si>
    <t>April</t>
  </si>
  <si>
    <t>September</t>
  </si>
  <si>
    <t>August</t>
  </si>
  <si>
    <t>Juli</t>
  </si>
  <si>
    <t>Juni</t>
  </si>
  <si>
    <t>Mai</t>
  </si>
  <si>
    <t>Dezember</t>
  </si>
  <si>
    <t>November</t>
  </si>
  <si>
    <t>Oktober</t>
  </si>
  <si>
    <t>Monat</t>
  </si>
  <si>
    <t>von</t>
  </si>
  <si>
    <t>bis</t>
  </si>
  <si>
    <t>Umrechnugnskurs EUR/CHF gem ESTV</t>
  </si>
  <si>
    <t>Muster GmbH</t>
  </si>
  <si>
    <t>CHF</t>
  </si>
  <si>
    <t>Q1</t>
  </si>
  <si>
    <t>Umsatzsteuer</t>
  </si>
  <si>
    <t>Vorsteuer</t>
  </si>
  <si>
    <t>Guthaben/zu zahlen</t>
  </si>
  <si>
    <t>Q3</t>
  </si>
  <si>
    <t>Q2</t>
  </si>
  <si>
    <t>Q4</t>
  </si>
  <si>
    <t>MwSt. / Vorsteuersätze</t>
  </si>
  <si>
    <t>Reduzierter Satz</t>
  </si>
  <si>
    <t>Währung der Rechnung</t>
  </si>
  <si>
    <t>EUR</t>
  </si>
  <si>
    <t>Q1 Umsatz CHF exkl.</t>
  </si>
  <si>
    <t>Q2 Umsatz CHF exkl.</t>
  </si>
  <si>
    <t>Q3 Umsatz CHF exkl.</t>
  </si>
  <si>
    <t>Q4 Umsatz CHF exkl.</t>
  </si>
  <si>
    <t>01.01. - 31.03.</t>
  </si>
  <si>
    <t>01.04. - 30.06.</t>
  </si>
  <si>
    <t>01.07. - 30.09.</t>
  </si>
  <si>
    <t>01.10. - 31.12.</t>
  </si>
  <si>
    <t>CHE</t>
  </si>
  <si>
    <t>Beherbergung</t>
  </si>
  <si>
    <t>Ordentlicher Satz</t>
  </si>
  <si>
    <t>Total</t>
  </si>
  <si>
    <t>Status</t>
  </si>
  <si>
    <t>Definitiv</t>
  </si>
  <si>
    <t>Variabeln Kurse</t>
  </si>
  <si>
    <t>Provisorisch</t>
  </si>
  <si>
    <t>Company Name</t>
  </si>
  <si>
    <t>Vat Number</t>
  </si>
  <si>
    <t>Period</t>
  </si>
  <si>
    <t>based on invoice date</t>
  </si>
  <si>
    <t>Input tax 1st quarter (incoming invoices)</t>
  </si>
  <si>
    <t>Input tax 4th quarter (incoming invoices)</t>
  </si>
  <si>
    <t>Input tax 2nd quarter (incoming invoices)</t>
  </si>
  <si>
    <t>Input tax 3rd quarter (incoming invoices)</t>
  </si>
  <si>
    <t>VAT 1st quarter (outdoing invoices)</t>
  </si>
  <si>
    <t>VAT 2nd quarter (outdoing invoices)</t>
  </si>
  <si>
    <t>VAT 3rd quarter (outdoing invoices)</t>
  </si>
  <si>
    <t>VAT 4th quarter (outdoing invoices)</t>
  </si>
  <si>
    <t>Invoice date</t>
  </si>
  <si>
    <t>Payment date</t>
  </si>
  <si>
    <t>Service date</t>
  </si>
  <si>
    <t>Description</t>
  </si>
  <si>
    <t>Inv Currency</t>
  </si>
  <si>
    <t>Ammount (excl. VAT)</t>
  </si>
  <si>
    <t>VAT rate</t>
  </si>
  <si>
    <t>VAT Amount (EUR)</t>
  </si>
  <si>
    <t>Amount excl. VAT (CHF)</t>
  </si>
  <si>
    <t>VAT Amount (CHF)</t>
  </si>
  <si>
    <t>Amount incl. VAT (CHF)</t>
  </si>
  <si>
    <t>Exchange rates</t>
  </si>
  <si>
    <t>Rate</t>
  </si>
  <si>
    <t>January</t>
  </si>
  <si>
    <t>February</t>
  </si>
  <si>
    <t>March</t>
  </si>
  <si>
    <t>May</t>
  </si>
  <si>
    <t>June</t>
  </si>
  <si>
    <t>July</t>
  </si>
  <si>
    <t>October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</si>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</sst>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$EUR]\ #,##0.00"/>
    <numFmt numFmtId="165" formatCode="[$CHF]\ #,##0.00"/>
    <numFmt numFmtId="166" formatCode="0.00000"/>
    <numFmt numFmtId="167" formatCode="&quot;CHF&quot;\ #,##0.00"/>
    <numFmt numFmtId="168" formatCode="0.0000"/>
  </numFmts>
  <fonts count="9" x14ac:knownFonts="1"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Franklin Gothic Book"/>
      <family val="2"/>
    </font>
    <font>
      <b/>
      <sz val="12"/>
      <color theme="0"/>
      <name val="Franklin Gothic Book"/>
      <family val="2"/>
    </font>
    <font>
      <sz val="10.5"/>
      <color theme="1"/>
      <name val="Franklin Gothic Book"/>
      <family val="2"/>
    </font>
    <font>
      <b/>
      <sz val="22"/>
      <color theme="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theme="1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3" fillId="3" borderId="1" xfId="0" applyFont="1" applyFill="1" applyBorder="1"/>
    <xf numFmtId="0" fontId="3" fillId="3" borderId="3" xfId="0" applyFont="1" applyFill="1" applyBorder="1"/>
    <xf numFmtId="0" fontId="3" fillId="3" borderId="5" xfId="0" applyFont="1" applyFill="1" applyBorder="1"/>
    <xf numFmtId="0" fontId="0" fillId="3" borderId="6" xfId="0" applyFill="1" applyBorder="1"/>
    <xf numFmtId="0" fontId="3" fillId="4" borderId="0" xfId="0" applyFont="1" applyFill="1"/>
    <xf numFmtId="0" fontId="0" fillId="4" borderId="0" xfId="0" applyFill="1"/>
    <xf numFmtId="17" fontId="3" fillId="4" borderId="0" xfId="0" applyNumberFormat="1" applyFont="1" applyFill="1"/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/>
    <xf numFmtId="0" fontId="0" fillId="3" borderId="4" xfId="0" applyFill="1" applyBorder="1"/>
    <xf numFmtId="0" fontId="0" fillId="4" borderId="0" xfId="0" applyFill="1" applyAlignment="1">
      <alignment horizontal="left"/>
    </xf>
    <xf numFmtId="0" fontId="2" fillId="4" borderId="0" xfId="0" applyFont="1" applyFill="1"/>
    <xf numFmtId="0" fontId="0" fillId="3" borderId="3" xfId="0" applyFill="1" applyBorder="1"/>
    <xf numFmtId="0" fontId="0" fillId="3" borderId="5" xfId="0" applyFill="1" applyBorder="1"/>
    <xf numFmtId="165" fontId="0" fillId="3" borderId="4" xfId="0" applyNumberFormat="1" applyFill="1" applyBorder="1"/>
    <xf numFmtId="165" fontId="0" fillId="5" borderId="6" xfId="0" applyNumberFormat="1" applyFill="1" applyBorder="1"/>
    <xf numFmtId="14" fontId="0" fillId="3" borderId="11" xfId="0" applyNumberFormat="1" applyFill="1" applyBorder="1" applyAlignment="1">
      <alignment horizontal="left"/>
    </xf>
    <xf numFmtId="0" fontId="2" fillId="4" borderId="1" xfId="0" applyFont="1" applyFill="1" applyBorder="1"/>
    <xf numFmtId="0" fontId="2" fillId="4" borderId="12" xfId="0" applyFont="1" applyFill="1" applyBorder="1"/>
    <xf numFmtId="17" fontId="0" fillId="3" borderId="3" xfId="0" applyNumberFormat="1" applyFill="1" applyBorder="1" applyAlignment="1">
      <alignment horizontal="left"/>
    </xf>
    <xf numFmtId="17" fontId="0" fillId="3" borderId="5" xfId="0" applyNumberFormat="1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10" fontId="0" fillId="2" borderId="2" xfId="0" applyNumberFormat="1" applyFill="1" applyBorder="1" applyAlignment="1">
      <alignment horizontal="right"/>
    </xf>
    <xf numFmtId="10" fontId="0" fillId="2" borderId="4" xfId="0" applyNumberFormat="1" applyFill="1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14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64" fontId="0" fillId="3" borderId="11" xfId="0" applyNumberFormat="1" applyFill="1" applyBorder="1" applyAlignment="1">
      <alignment horizontal="left"/>
    </xf>
    <xf numFmtId="165" fontId="0" fillId="3" borderId="11" xfId="0" applyNumberFormat="1" applyFill="1" applyBorder="1" applyAlignment="1">
      <alignment horizontal="left"/>
    </xf>
    <xf numFmtId="0" fontId="0" fillId="2" borderId="11" xfId="0" applyFill="1" applyBorder="1" applyProtection="1">
      <protection locked="0"/>
    </xf>
    <xf numFmtId="10" fontId="0" fillId="2" borderId="11" xfId="0" applyNumberFormat="1" applyFill="1" applyBorder="1" applyAlignment="1" applyProtection="1">
      <alignment horizontal="left"/>
      <protection locked="0"/>
    </xf>
    <xf numFmtId="14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165" fontId="0" fillId="3" borderId="10" xfId="0" applyNumberFormat="1" applyFill="1" applyBorder="1" applyAlignment="1">
      <alignment horizontal="left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3" borderId="11" xfId="0" applyNumberFormat="1" applyFill="1" applyBorder="1" applyAlignment="1">
      <alignment horizontal="left"/>
    </xf>
    <xf numFmtId="0" fontId="0" fillId="2" borderId="10" xfId="0" applyFill="1" applyBorder="1" applyAlignment="1" applyProtection="1">
      <alignment horizontal="left"/>
      <protection locked="0"/>
    </xf>
    <xf numFmtId="0" fontId="7" fillId="3" borderId="1" xfId="0" applyFont="1" applyFill="1" applyBorder="1"/>
    <xf numFmtId="0" fontId="7" fillId="3" borderId="3" xfId="0" applyFont="1" applyFill="1" applyBorder="1"/>
    <xf numFmtId="0" fontId="7" fillId="3" borderId="5" xfId="0" applyFont="1" applyFill="1" applyBorder="1"/>
    <xf numFmtId="2" fontId="0" fillId="3" borderId="2" xfId="0" applyNumberFormat="1" applyFill="1" applyBorder="1"/>
    <xf numFmtId="2" fontId="0" fillId="3" borderId="4" xfId="0" applyNumberFormat="1" applyFill="1" applyBorder="1"/>
    <xf numFmtId="2" fontId="0" fillId="3" borderId="6" xfId="0" applyNumberFormat="1" applyFill="1" applyBorder="1"/>
    <xf numFmtId="2" fontId="0" fillId="2" borderId="10" xfId="0" applyNumberFormat="1" applyFill="1" applyBorder="1" applyAlignment="1" applyProtection="1">
      <alignment horizontal="left"/>
      <protection locked="0"/>
    </xf>
    <xf numFmtId="14" fontId="0" fillId="2" borderId="20" xfId="0" applyNumberFormat="1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165" fontId="0" fillId="3" borderId="20" xfId="0" applyNumberFormat="1" applyFill="1" applyBorder="1" applyAlignment="1">
      <alignment horizontal="left"/>
    </xf>
    <xf numFmtId="10" fontId="0" fillId="2" borderId="6" xfId="0" applyNumberFormat="1" applyFill="1" applyBorder="1"/>
    <xf numFmtId="0" fontId="3" fillId="0" borderId="29" xfId="0" applyFont="1" applyBorder="1"/>
    <xf numFmtId="14" fontId="0" fillId="2" borderId="30" xfId="0" applyNumberFormat="1" applyFill="1" applyBorder="1" applyAlignment="1" applyProtection="1">
      <alignment horizontal="left"/>
      <protection locked="0"/>
    </xf>
    <xf numFmtId="165" fontId="0" fillId="3" borderId="31" xfId="0" applyNumberFormat="1" applyFill="1" applyBorder="1" applyAlignment="1">
      <alignment horizontal="left"/>
    </xf>
    <xf numFmtId="14" fontId="0" fillId="2" borderId="32" xfId="0" applyNumberFormat="1" applyFill="1" applyBorder="1" applyAlignment="1" applyProtection="1">
      <alignment horizontal="left"/>
      <protection locked="0"/>
    </xf>
    <xf numFmtId="164" fontId="0" fillId="3" borderId="20" xfId="0" applyNumberFormat="1" applyFill="1" applyBorder="1" applyAlignment="1">
      <alignment horizontal="left"/>
    </xf>
    <xf numFmtId="165" fontId="0" fillId="3" borderId="33" xfId="0" applyNumberFormat="1" applyFill="1" applyBorder="1" applyAlignment="1">
      <alignment horizontal="left"/>
    </xf>
    <xf numFmtId="165" fontId="0" fillId="3" borderId="4" xfId="0" applyNumberFormat="1" applyFill="1" applyBorder="1" applyAlignment="1">
      <alignment horizontal="left"/>
    </xf>
    <xf numFmtId="165" fontId="0" fillId="3" borderId="6" xfId="0" applyNumberFormat="1" applyFill="1" applyBorder="1" applyAlignment="1">
      <alignment horizontal="left"/>
    </xf>
    <xf numFmtId="14" fontId="0" fillId="2" borderId="3" xfId="0" applyNumberFormat="1" applyFill="1" applyBorder="1" applyAlignment="1" applyProtection="1">
      <alignment horizontal="left"/>
      <protection locked="0"/>
    </xf>
    <xf numFmtId="14" fontId="0" fillId="2" borderId="5" xfId="0" applyNumberFormat="1" applyFill="1" applyBorder="1" applyAlignment="1" applyProtection="1">
      <alignment horizontal="left"/>
      <protection locked="0"/>
    </xf>
    <xf numFmtId="2" fontId="0" fillId="3" borderId="10" xfId="0" applyNumberFormat="1" applyFill="1" applyBorder="1" applyAlignment="1">
      <alignment horizontal="left"/>
    </xf>
    <xf numFmtId="2" fontId="0" fillId="3" borderId="20" xfId="0" applyNumberFormat="1" applyFill="1" applyBorder="1" applyAlignment="1">
      <alignment horizontal="left"/>
    </xf>
    <xf numFmtId="0" fontId="2" fillId="8" borderId="36" xfId="0" applyFont="1" applyFill="1" applyBorder="1"/>
    <xf numFmtId="2" fontId="2" fillId="8" borderId="37" xfId="0" applyNumberFormat="1" applyFont="1" applyFill="1" applyBorder="1"/>
    <xf numFmtId="0" fontId="2" fillId="4" borderId="37" xfId="0" applyFont="1" applyFill="1" applyBorder="1"/>
    <xf numFmtId="164" fontId="2" fillId="8" borderId="37" xfId="0" applyNumberFormat="1" applyFont="1" applyFill="1" applyBorder="1"/>
    <xf numFmtId="167" fontId="2" fillId="8" borderId="37" xfId="0" applyNumberFormat="1" applyFont="1" applyFill="1" applyBorder="1"/>
    <xf numFmtId="167" fontId="2" fillId="8" borderId="38" xfId="0" applyNumberFormat="1" applyFont="1" applyFill="1" applyBorder="1"/>
    <xf numFmtId="0" fontId="2" fillId="8" borderId="23" xfId="0" applyFont="1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34" xfId="0" applyFill="1" applyBorder="1"/>
    <xf numFmtId="0" fontId="0" fillId="8" borderId="35" xfId="0" applyFill="1" applyBorder="1"/>
    <xf numFmtId="0" fontId="2" fillId="8" borderId="3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8" borderId="3" xfId="0" applyFill="1" applyBorder="1"/>
    <xf numFmtId="168" fontId="0" fillId="8" borderId="31" xfId="0" applyNumberFormat="1" applyFill="1" applyBorder="1"/>
    <xf numFmtId="0" fontId="0" fillId="8" borderId="4" xfId="0" applyFill="1" applyBorder="1" applyAlignment="1">
      <alignment horizontal="center"/>
    </xf>
    <xf numFmtId="0" fontId="0" fillId="8" borderId="5" xfId="0" applyFill="1" applyBorder="1"/>
    <xf numFmtId="168" fontId="0" fillId="8" borderId="19" xfId="0" applyNumberFormat="1" applyFill="1" applyBorder="1"/>
    <xf numFmtId="0" fontId="0" fillId="8" borderId="6" xfId="0" applyFill="1" applyBorder="1" applyAlignment="1">
      <alignment horizontal="center"/>
    </xf>
    <xf numFmtId="0" fontId="2" fillId="4" borderId="39" xfId="0" applyFont="1" applyFill="1" applyBorder="1"/>
    <xf numFmtId="166" fontId="0" fillId="2" borderId="31" xfId="0" applyNumberFormat="1" applyFill="1" applyBorder="1" applyAlignment="1">
      <alignment horizontal="right"/>
    </xf>
    <xf numFmtId="166" fontId="0" fillId="2" borderId="19" xfId="0" applyNumberForma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3" xfId="0" applyFill="1" applyBorder="1"/>
    <xf numFmtId="49" fontId="0" fillId="3" borderId="15" xfId="0" applyNumberFormat="1" applyFill="1" applyBorder="1"/>
    <xf numFmtId="0" fontId="0" fillId="3" borderId="40" xfId="0" applyFill="1" applyBorder="1"/>
    <xf numFmtId="0" fontId="0" fillId="3" borderId="26" xfId="0" applyFill="1" applyBorder="1"/>
    <xf numFmtId="49" fontId="0" fillId="3" borderId="27" xfId="0" applyNumberFormat="1" applyFill="1" applyBorder="1"/>
    <xf numFmtId="0" fontId="0" fillId="3" borderId="28" xfId="0" applyFill="1" applyBorder="1"/>
    <xf numFmtId="0" fontId="0" fillId="8" borderId="0" xfId="0" applyFill="1"/>
    <xf numFmtId="0" fontId="6" fillId="9" borderId="1" xfId="0" applyFont="1" applyFill="1" applyBorder="1"/>
    <xf numFmtId="0" fontId="6" fillId="9" borderId="12" xfId="0" applyFont="1" applyFill="1" applyBorder="1"/>
    <xf numFmtId="0" fontId="6" fillId="9" borderId="2" xfId="0" applyFont="1" applyFill="1" applyBorder="1"/>
    <xf numFmtId="0" fontId="6" fillId="6" borderId="29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21" xfId="0" applyFill="1" applyBorder="1" applyAlignment="1">
      <alignment horizontal="left"/>
    </xf>
    <xf numFmtId="0" fontId="0" fillId="3" borderId="22" xfId="0" applyFill="1" applyBorder="1" applyAlignment="1">
      <alignment horizontal="left"/>
    </xf>
    <xf numFmtId="9" fontId="0" fillId="3" borderId="5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9" xfId="0" applyFill="1" applyBorder="1" applyAlignment="1">
      <alignment horizontal="left"/>
    </xf>
  </cellXfs>
  <cellStyles count="5">
    <cellStyle name="Komma 2" xfId="2" xr:uid="{00000000-0005-0000-0000-000000000000}"/>
    <cellStyle name="Komma 2 2" xfId="4" xr:uid="{00000000-0005-0000-0000-000001000000}"/>
    <cellStyle name="Standard" xfId="0" builtinId="0"/>
    <cellStyle name="Standard 2" xfId="1" xr:uid="{00000000-0005-0000-0000-000003000000}"/>
    <cellStyle name="Standard 2 2" xfId="3" xr:uid="{00000000-0005-0000-0000-000004000000}"/>
  </cellStyles>
  <dxfs count="60"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92D050"/>
        </patternFill>
      </fill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[$EUR]\ #,##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/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59999389629810485"/>
        </patternFill>
      </fill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[$CHF]\ #,##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4" formatCode="0.00%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2" formatCode="0.00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6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9" formatCode="dd/mm/yyyy"/>
      <fill>
        <patternFill patternType="solid">
          <fgColor indexed="64"/>
          <bgColor theme="6" tint="0.5999938962981048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ranklin Gothic Book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7906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35718</xdr:colOff>
      <xdr:row>2</xdr:row>
      <xdr:rowOff>0</xdr:rowOff>
    </xdr:from>
    <xdr:to>
      <xdr:col>10</xdr:col>
      <xdr:colOff>1507478</xdr:colOff>
      <xdr:row>6</xdr:row>
      <xdr:rowOff>123825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5531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1471759</xdr:colOff>
      <xdr:row>6</xdr:row>
      <xdr:rowOff>123825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10</xdr:col>
      <xdr:colOff>1471760</xdr:colOff>
      <xdr:row>6</xdr:row>
      <xdr:rowOff>123825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5" y="428625"/>
          <a:ext cx="3674416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16</xdr:row>
      <xdr:rowOff>66675</xdr:rowOff>
    </xdr:from>
    <xdr:to>
      <xdr:col>11</xdr:col>
      <xdr:colOff>1127384</xdr:colOff>
      <xdr:row>23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4" y="3352800"/>
          <a:ext cx="5375535" cy="1504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B11:L1001" totalsRowShown="0" headerRowDxfId="59" dataDxfId="57" headerRowBorderDxfId="58" tableBorderDxfId="56" totalsRowBorderDxfId="55">
  <tableColumns count="11">
    <tableColumn id="1" xr3:uid="{00000000-0010-0000-0000-000001000000}" name="Invoice date" dataDxfId="54"/>
    <tableColumn id="2" xr3:uid="{00000000-0010-0000-0000-000002000000}" name="Payment date" dataDxfId="53"/>
    <tableColumn id="10" xr3:uid="{00000000-0010-0000-0000-00000A000000}" name="Service date" dataDxfId="52"/>
    <tableColumn id="8" xr3:uid="{00000000-0010-0000-0000-000008000000}" name="Description" dataDxfId="51"/>
    <tableColumn id="3" xr3:uid="{00000000-0010-0000-0000-000003000000}" name="Inv Currency" dataDxfId="50"/>
    <tableColumn id="11" xr3:uid="{00000000-0010-0000-0000-00000B000000}" name="Ammount (excl. VAT)" dataDxfId="49"/>
    <tableColumn id="6" xr3:uid="{00000000-0010-0000-0000-000006000000}" name="VAT rate" dataDxfId="48"/>
    <tableColumn id="7" xr3:uid="{00000000-0010-0000-0000-000007000000}" name="VAT Amount (EUR)" dataDxfId="47">
      <calculatedColumnFormula>IF(F12="EUR",G12*H12,"Rg. Nicht in EUR")</calculatedColumnFormula>
    </tableColumn>
    <tableColumn id="4" xr3:uid="{00000000-0010-0000-0000-000004000000}" name="Amount excl. VAT (CHF)" dataDxfId="46">
      <calculatedColumnFormula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calculatedColumnFormula>
    </tableColumn>
    <tableColumn id="9" xr3:uid="{00000000-0010-0000-0000-000009000000}" name="VAT Amount (CHF)" dataDxfId="45">
      <calculatedColumnFormula>H12*J12</calculatedColumnFormula>
    </tableColumn>
    <tableColumn id="5" xr3:uid="{00000000-0010-0000-0000-000005000000}" name="Amount incl. VAT (CHF)" dataDxfId="44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13" displayName="Tabelle13" ref="B11:L1001" totalsRowShown="0" headerRowDxfId="43" headerRowBorderDxfId="42" tableBorderDxfId="41">
  <tableColumns count="11">
    <tableColumn id="1" xr3:uid="{00000000-0010-0000-0100-000001000000}" name="Invoice date" dataDxfId="40"/>
    <tableColumn id="2" xr3:uid="{00000000-0010-0000-0100-000002000000}" name="Payment date" dataDxfId="39"/>
    <tableColumn id="10" xr3:uid="{00000000-0010-0000-0100-00000A000000}" name="Service date" dataDxfId="38"/>
    <tableColumn id="8" xr3:uid="{00000000-0010-0000-0100-000008000000}" name="Description" dataDxfId="37"/>
    <tableColumn id="5" xr3:uid="{00000000-0010-0000-0100-000005000000}" name="Inv Currency" dataDxfId="36"/>
    <tableColumn id="3" xr3:uid="{00000000-0010-0000-0100-000003000000}" name="Ammount (excl. VAT)" dataDxfId="35"/>
    <tableColumn id="11" xr3:uid="{00000000-0010-0000-0100-00000B000000}" name="VAT rate" dataDxfId="34"/>
    <tableColumn id="6" xr3:uid="{00000000-0010-0000-0100-000006000000}" name="VAT Amount (EUR)" dataDxfId="33">
      <calculatedColumnFormula>IF(F12="EUR",G12*H12,"Rg. Nicht in EUR")</calculatedColumnFormula>
    </tableColumn>
    <tableColumn id="7" xr3:uid="{00000000-0010-0000-0100-000007000000}" name="Amount excl. VAT (CHF)" dataDxfId="32">
      <calculatedColumnFormula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calculatedColumnFormula>
    </tableColumn>
    <tableColumn id="4" xr3:uid="{00000000-0010-0000-0100-000004000000}" name="VAT Amount (CHF)" dataDxfId="31">
      <calculatedColumnFormula>H12*J12</calculatedColumnFormula>
    </tableColumn>
    <tableColumn id="9" xr3:uid="{00000000-0010-0000-0100-000009000000}" name="Amount incl. VAT (CHF)" dataDxfId="30">
      <calculatedColumnFormula>IF(H12=100%,K12,J12+K12)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2000000}" name="Tabelle1327" displayName="Tabelle1327" ref="B11:K1002" totalsRowShown="0" headerRowDxfId="29" dataDxfId="27" headerRowBorderDxfId="28" tableBorderDxfId="26">
  <tableColumns count="10">
    <tableColumn id="1" xr3:uid="{00000000-0010-0000-0200-000001000000}" name="Invoice date" dataDxfId="25"/>
    <tableColumn id="2" xr3:uid="{00000000-0010-0000-0200-000002000000}" name="Payment date" dataDxfId="24"/>
    <tableColumn id="10" xr3:uid="{00000000-0010-0000-0200-00000A000000}" name="Service date" dataDxfId="23"/>
    <tableColumn id="8" xr3:uid="{00000000-0010-0000-0200-000008000000}" name="Description" dataDxfId="22"/>
    <tableColumn id="3" xr3:uid="{00000000-0010-0000-0200-000003000000}" name="Inv Currency" dataDxfId="21"/>
    <tableColumn id="11" xr3:uid="{00000000-0010-0000-0200-00000B000000}" name="Ammount (excl. VAT)" dataDxfId="20"/>
    <tableColumn id="6" xr3:uid="{00000000-0010-0000-0200-000006000000}" name="VAT rate" dataDxfId="19"/>
    <tableColumn id="7" xr3:uid="{00000000-0010-0000-0200-000007000000}" name="VAT Amount (EUR)" dataDxfId="18">
      <calculatedColumnFormula>IF(F12="EUR",G12*H12,"Rg. Nicht in EUR")</calculatedColumnFormula>
    </tableColumn>
    <tableColumn id="4" xr3:uid="{00000000-0010-0000-0200-000004000000}" name="Amount excl. VAT (CHF)" dataDxfId="17"/>
    <tableColumn id="9" xr3:uid="{00000000-0010-0000-0200-000009000000}" name="VAT Amount (CHF)" dataDxfId="16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 tint="0.59999389629810485"/>
  </sheetPr>
  <dimension ref="B1:P1001"/>
  <sheetViews>
    <sheetView tabSelected="1" zoomScale="80" zoomScaleNormal="80" workbookViewId="0">
      <selection activeCell="H13" sqref="H13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6640625" style="6" customWidth="1"/>
    <col min="13" max="13" width="2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8" t="s">
        <v>17</v>
      </c>
    </row>
    <row r="3" spans="2:16" ht="16.5" x14ac:dyDescent="0.3">
      <c r="B3" s="2" t="s">
        <v>47</v>
      </c>
      <c r="C3" s="9" t="s">
        <v>38</v>
      </c>
    </row>
    <row r="4" spans="2:16" ht="17.25" thickBot="1" x14ac:dyDescent="0.35">
      <c r="B4" s="3" t="s">
        <v>48</v>
      </c>
      <c r="C4" s="4" t="s">
        <v>34</v>
      </c>
    </row>
    <row r="5" spans="2:16" ht="17.25" thickBot="1" x14ac:dyDescent="0.35">
      <c r="B5" s="5"/>
      <c r="F5" s="105" t="s">
        <v>49</v>
      </c>
      <c r="G5" s="106"/>
      <c r="H5" s="107"/>
    </row>
    <row r="6" spans="2:16" ht="20.25" thickBot="1" x14ac:dyDescent="0.4">
      <c r="B6" s="102" t="s">
        <v>50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6.5" x14ac:dyDescent="0.3">
      <c r="B10" s="7"/>
      <c r="N10" s="74"/>
      <c r="O10" s="97"/>
      <c r="P10" s="75"/>
    </row>
    <row r="11" spans="2:16" ht="16.5" x14ac:dyDescent="0.3">
      <c r="B11" s="26" t="s">
        <v>58</v>
      </c>
      <c r="C11" s="27" t="s">
        <v>59</v>
      </c>
      <c r="D11" s="27" t="s">
        <v>60</v>
      </c>
      <c r="E11" s="27" t="s">
        <v>61</v>
      </c>
      <c r="F11" s="27" t="s">
        <v>62</v>
      </c>
      <c r="G11" s="27" t="s">
        <v>63</v>
      </c>
      <c r="H11" s="27" t="s">
        <v>64</v>
      </c>
      <c r="I11" s="27" t="s">
        <v>65</v>
      </c>
      <c r="J11" s="27" t="s">
        <v>66</v>
      </c>
      <c r="K11" s="27" t="s">
        <v>67</v>
      </c>
      <c r="L11" s="53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54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5">
        <f t="shared" ref="L12:L75" si="2">IF(H12=100%,K12,J12+K12)</f>
        <v>0</v>
      </c>
      <c r="N12" s="79" t="s">
        <v>71</v>
      </c>
      <c r="O12" s="80">
        <f>'Umrechnungskurse und Konstanten'!E5</f>
        <v>0.95920000000000005</v>
      </c>
      <c r="P12" s="81" t="str">
        <f>IF('Umrechnungskurse und Konstanten'!$F5="x",'Umrechnungskurse und Konstanten'!$C$34,'Umrechnungskurse und Konstanten'!$C$33)</f>
        <v>Provisorisch</v>
      </c>
    </row>
    <row r="13" spans="2:16" x14ac:dyDescent="0.3">
      <c r="B13" s="54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5">
        <f t="shared" si="2"/>
        <v>0</v>
      </c>
      <c r="N13" s="79" t="s">
        <v>72</v>
      </c>
      <c r="O13" s="80">
        <f>'Umrechnungskurse und Konstanten'!E6</f>
        <v>0.94579999999999997</v>
      </c>
      <c r="P13" s="81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4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5">
        <f t="shared" si="2"/>
        <v>0</v>
      </c>
      <c r="N14" s="82" t="s">
        <v>73</v>
      </c>
      <c r="O14" s="83">
        <f>'Umrechnungskurse und Konstanten'!E7</f>
        <v>0.95189999999999997</v>
      </c>
      <c r="P14" s="84" t="str">
        <f>IF('Umrechnungskurse und Konstanten'!$F7="x",'Umrechnungskurse und Konstanten'!$C$34,'Umrechnungskurse und Konstanten'!$C$33)</f>
        <v>Provisorisch</v>
      </c>
    </row>
    <row r="15" spans="2:16" x14ac:dyDescent="0.3">
      <c r="B15" s="54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5">
        <f t="shared" si="2"/>
        <v>0</v>
      </c>
    </row>
    <row r="16" spans="2:16" x14ac:dyDescent="0.3">
      <c r="B16" s="54"/>
      <c r="C16" s="28"/>
      <c r="D16" s="28"/>
      <c r="E16" s="29"/>
      <c r="F16" s="29" t="s">
        <v>18</v>
      </c>
      <c r="G16" s="37"/>
      <c r="H16" s="33">
        <v>8.1000000000000003E-2</v>
      </c>
      <c r="I16" s="30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5">
        <f t="shared" si="2"/>
        <v>0</v>
      </c>
    </row>
    <row r="17" spans="2:12" x14ac:dyDescent="0.3">
      <c r="B17" s="54"/>
      <c r="C17" s="28"/>
      <c r="D17" s="28"/>
      <c r="E17" s="29"/>
      <c r="F17" s="29" t="s">
        <v>18</v>
      </c>
      <c r="G17" s="37"/>
      <c r="H17" s="33">
        <v>8.1000000000000003E-2</v>
      </c>
      <c r="I17" s="30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5">
        <f t="shared" si="2"/>
        <v>0</v>
      </c>
    </row>
    <row r="18" spans="2:12" x14ac:dyDescent="0.3">
      <c r="B18" s="54"/>
      <c r="C18" s="28"/>
      <c r="D18" s="28"/>
      <c r="E18" s="32"/>
      <c r="F18" s="29" t="s">
        <v>18</v>
      </c>
      <c r="G18" s="37"/>
      <c r="H18" s="33">
        <v>8.1000000000000003E-2</v>
      </c>
      <c r="I18" s="30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5">
        <f t="shared" si="2"/>
        <v>0</v>
      </c>
    </row>
    <row r="19" spans="2:12" ht="16.5" customHeight="1" x14ac:dyDescent="0.3">
      <c r="B19" s="54"/>
      <c r="C19" s="28"/>
      <c r="D19" s="28"/>
      <c r="E19" s="32"/>
      <c r="F19" s="29" t="s">
        <v>18</v>
      </c>
      <c r="G19" s="37"/>
      <c r="H19" s="33">
        <v>8.1000000000000003E-2</v>
      </c>
      <c r="I19" s="30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5">
        <f t="shared" si="2"/>
        <v>0</v>
      </c>
    </row>
    <row r="20" spans="2:12" ht="16.5" customHeight="1" x14ac:dyDescent="0.3">
      <c r="B20" s="54"/>
      <c r="C20" s="28"/>
      <c r="D20" s="28"/>
      <c r="E20" s="32"/>
      <c r="F20" s="29" t="s">
        <v>18</v>
      </c>
      <c r="G20" s="37"/>
      <c r="H20" s="33">
        <v>8.1000000000000003E-2</v>
      </c>
      <c r="I20" s="30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5">
        <f t="shared" si="2"/>
        <v>0</v>
      </c>
    </row>
    <row r="21" spans="2:12" ht="16.5" customHeight="1" x14ac:dyDescent="0.3">
      <c r="B21" s="54"/>
      <c r="C21" s="28"/>
      <c r="D21" s="28"/>
      <c r="E21" s="32"/>
      <c r="F21" s="29" t="s">
        <v>18</v>
      </c>
      <c r="G21" s="37"/>
      <c r="H21" s="33">
        <v>8.1000000000000003E-2</v>
      </c>
      <c r="I21" s="30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5">
        <f t="shared" si="2"/>
        <v>0</v>
      </c>
    </row>
    <row r="22" spans="2:12" ht="16.5" customHeight="1" x14ac:dyDescent="0.3">
      <c r="B22" s="54"/>
      <c r="C22" s="28"/>
      <c r="D22" s="28"/>
      <c r="E22" s="32"/>
      <c r="F22" s="29" t="s">
        <v>18</v>
      </c>
      <c r="G22" s="37"/>
      <c r="H22" s="33">
        <v>8.1000000000000003E-2</v>
      </c>
      <c r="I22" s="30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5">
        <f t="shared" si="2"/>
        <v>0</v>
      </c>
    </row>
    <row r="23" spans="2:12" ht="16.5" customHeight="1" x14ac:dyDescent="0.3">
      <c r="B23" s="54"/>
      <c r="C23" s="28"/>
      <c r="D23" s="28"/>
      <c r="E23" s="32"/>
      <c r="F23" s="29" t="s">
        <v>18</v>
      </c>
      <c r="G23" s="37"/>
      <c r="H23" s="33">
        <v>8.1000000000000003E-2</v>
      </c>
      <c r="I23" s="30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5">
        <f t="shared" si="2"/>
        <v>0</v>
      </c>
    </row>
    <row r="24" spans="2:12" ht="16.5" customHeight="1" x14ac:dyDescent="0.3">
      <c r="B24" s="54"/>
      <c r="C24" s="28"/>
      <c r="D24" s="28"/>
      <c r="E24" s="32"/>
      <c r="F24" s="29" t="s">
        <v>18</v>
      </c>
      <c r="G24" s="37"/>
      <c r="H24" s="33">
        <v>8.1000000000000003E-2</v>
      </c>
      <c r="I24" s="30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5">
        <f t="shared" si="2"/>
        <v>0</v>
      </c>
    </row>
    <row r="25" spans="2:12" ht="16.5" customHeight="1" x14ac:dyDescent="0.3">
      <c r="B25" s="54"/>
      <c r="C25" s="28"/>
      <c r="D25" s="28"/>
      <c r="E25" s="32"/>
      <c r="F25" s="29" t="s">
        <v>18</v>
      </c>
      <c r="G25" s="37"/>
      <c r="H25" s="33">
        <v>8.1000000000000003E-2</v>
      </c>
      <c r="I25" s="30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5">
        <f t="shared" si="2"/>
        <v>0</v>
      </c>
    </row>
    <row r="26" spans="2:12" ht="16.5" customHeight="1" x14ac:dyDescent="0.3">
      <c r="B26" s="54"/>
      <c r="C26" s="28"/>
      <c r="D26" s="28"/>
      <c r="E26" s="32"/>
      <c r="F26" s="29" t="s">
        <v>18</v>
      </c>
      <c r="G26" s="37"/>
      <c r="H26" s="33">
        <v>8.1000000000000003E-2</v>
      </c>
      <c r="I26" s="30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5">
        <f t="shared" si="2"/>
        <v>0</v>
      </c>
    </row>
    <row r="27" spans="2:12" ht="16.5" customHeight="1" x14ac:dyDescent="0.3">
      <c r="B27" s="54"/>
      <c r="C27" s="28"/>
      <c r="D27" s="28"/>
      <c r="E27" s="32"/>
      <c r="F27" s="29" t="s">
        <v>18</v>
      </c>
      <c r="G27" s="37"/>
      <c r="H27" s="33">
        <v>8.1000000000000003E-2</v>
      </c>
      <c r="I27" s="30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5">
        <f t="shared" si="2"/>
        <v>0</v>
      </c>
    </row>
    <row r="28" spans="2:12" ht="16.5" customHeight="1" x14ac:dyDescent="0.3">
      <c r="B28" s="54"/>
      <c r="C28" s="28"/>
      <c r="D28" s="28"/>
      <c r="E28" s="32"/>
      <c r="F28" s="29" t="s">
        <v>18</v>
      </c>
      <c r="G28" s="37"/>
      <c r="H28" s="33">
        <v>8.1000000000000003E-2</v>
      </c>
      <c r="I28" s="30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5">
        <f t="shared" si="2"/>
        <v>0</v>
      </c>
    </row>
    <row r="29" spans="2:12" ht="16.5" customHeight="1" x14ac:dyDescent="0.3">
      <c r="B29" s="54"/>
      <c r="C29" s="28"/>
      <c r="D29" s="28"/>
      <c r="E29" s="32"/>
      <c r="F29" s="29" t="s">
        <v>18</v>
      </c>
      <c r="G29" s="37"/>
      <c r="H29" s="33">
        <v>8.1000000000000003E-2</v>
      </c>
      <c r="I29" s="30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5">
        <f t="shared" si="2"/>
        <v>0</v>
      </c>
    </row>
    <row r="30" spans="2:12" ht="16.5" customHeight="1" x14ac:dyDescent="0.3">
      <c r="B30" s="54"/>
      <c r="C30" s="28"/>
      <c r="D30" s="28"/>
      <c r="E30" s="32"/>
      <c r="F30" s="29" t="s">
        <v>18</v>
      </c>
      <c r="G30" s="37"/>
      <c r="H30" s="33">
        <v>8.1000000000000003E-2</v>
      </c>
      <c r="I30" s="30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5">
        <f t="shared" si="2"/>
        <v>0</v>
      </c>
    </row>
    <row r="31" spans="2:12" ht="16.5" customHeight="1" x14ac:dyDescent="0.3">
      <c r="B31" s="54"/>
      <c r="C31" s="28"/>
      <c r="D31" s="28"/>
      <c r="E31" s="32"/>
      <c r="F31" s="29" t="s">
        <v>18</v>
      </c>
      <c r="G31" s="37"/>
      <c r="H31" s="33">
        <v>8.1000000000000003E-2</v>
      </c>
      <c r="I31" s="30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5">
        <f t="shared" si="2"/>
        <v>0</v>
      </c>
    </row>
    <row r="32" spans="2:12" ht="16.5" customHeight="1" x14ac:dyDescent="0.3">
      <c r="B32" s="54"/>
      <c r="C32" s="28"/>
      <c r="D32" s="28"/>
      <c r="E32" s="32"/>
      <c r="F32" s="29" t="s">
        <v>18</v>
      </c>
      <c r="G32" s="37"/>
      <c r="H32" s="33">
        <v>8.1000000000000003E-2</v>
      </c>
      <c r="I32" s="30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5">
        <f t="shared" si="2"/>
        <v>0</v>
      </c>
    </row>
    <row r="33" spans="2:12" ht="16.5" customHeight="1" x14ac:dyDescent="0.3">
      <c r="B33" s="54"/>
      <c r="C33" s="28"/>
      <c r="D33" s="28"/>
      <c r="E33" s="32"/>
      <c r="F33" s="29" t="s">
        <v>18</v>
      </c>
      <c r="G33" s="37"/>
      <c r="H33" s="33">
        <v>8.1000000000000003E-2</v>
      </c>
      <c r="I33" s="30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5">
        <f t="shared" si="2"/>
        <v>0</v>
      </c>
    </row>
    <row r="34" spans="2:12" ht="16.5" customHeight="1" x14ac:dyDescent="0.3">
      <c r="B34" s="54"/>
      <c r="C34" s="28"/>
      <c r="D34" s="28"/>
      <c r="E34" s="32"/>
      <c r="F34" s="29" t="s">
        <v>18</v>
      </c>
      <c r="G34" s="37"/>
      <c r="H34" s="33">
        <v>8.1000000000000003E-2</v>
      </c>
      <c r="I34" s="30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5">
        <f t="shared" si="2"/>
        <v>0</v>
      </c>
    </row>
    <row r="35" spans="2:12" ht="16.5" customHeight="1" x14ac:dyDescent="0.3">
      <c r="B35" s="54"/>
      <c r="C35" s="28"/>
      <c r="D35" s="28"/>
      <c r="E35" s="32"/>
      <c r="F35" s="29" t="s">
        <v>18</v>
      </c>
      <c r="G35" s="37"/>
      <c r="H35" s="33">
        <v>8.1000000000000003E-2</v>
      </c>
      <c r="I35" s="30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5">
        <f t="shared" si="2"/>
        <v>0</v>
      </c>
    </row>
    <row r="36" spans="2:12" ht="16.5" customHeight="1" x14ac:dyDescent="0.3">
      <c r="B36" s="54"/>
      <c r="C36" s="28"/>
      <c r="D36" s="28"/>
      <c r="E36" s="32"/>
      <c r="F36" s="29" t="s">
        <v>18</v>
      </c>
      <c r="G36" s="37"/>
      <c r="H36" s="33">
        <v>8.1000000000000003E-2</v>
      </c>
      <c r="I36" s="30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5">
        <f t="shared" si="2"/>
        <v>0</v>
      </c>
    </row>
    <row r="37" spans="2:12" x14ac:dyDescent="0.3">
      <c r="B37" s="54"/>
      <c r="C37" s="28"/>
      <c r="D37" s="28"/>
      <c r="E37" s="32"/>
      <c r="F37" s="29" t="s">
        <v>18</v>
      </c>
      <c r="G37" s="37"/>
      <c r="H37" s="33">
        <v>8.1000000000000003E-2</v>
      </c>
      <c r="I37" s="30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5">
        <f t="shared" si="2"/>
        <v>0</v>
      </c>
    </row>
    <row r="38" spans="2:12" x14ac:dyDescent="0.3">
      <c r="B38" s="54"/>
      <c r="C38" s="28"/>
      <c r="D38" s="28"/>
      <c r="E38" s="32"/>
      <c r="F38" s="29" t="s">
        <v>18</v>
      </c>
      <c r="G38" s="37"/>
      <c r="H38" s="33">
        <v>8.1000000000000003E-2</v>
      </c>
      <c r="I38" s="30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5">
        <f t="shared" si="2"/>
        <v>0</v>
      </c>
    </row>
    <row r="39" spans="2:12" x14ac:dyDescent="0.3">
      <c r="B39" s="54"/>
      <c r="C39" s="28"/>
      <c r="D39" s="28"/>
      <c r="E39" s="32"/>
      <c r="F39" s="29" t="s">
        <v>18</v>
      </c>
      <c r="G39" s="37"/>
      <c r="H39" s="33">
        <v>8.1000000000000003E-2</v>
      </c>
      <c r="I39" s="30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5">
        <f t="shared" si="2"/>
        <v>0</v>
      </c>
    </row>
    <row r="40" spans="2:12" x14ac:dyDescent="0.3">
      <c r="B40" s="54"/>
      <c r="C40" s="28"/>
      <c r="D40" s="28"/>
      <c r="E40" s="32"/>
      <c r="F40" s="29" t="s">
        <v>18</v>
      </c>
      <c r="G40" s="37"/>
      <c r="H40" s="33">
        <v>8.1000000000000003E-2</v>
      </c>
      <c r="I40" s="30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5">
        <f t="shared" si="2"/>
        <v>0</v>
      </c>
    </row>
    <row r="41" spans="2:12" x14ac:dyDescent="0.3">
      <c r="B41" s="54"/>
      <c r="C41" s="28"/>
      <c r="D41" s="28"/>
      <c r="E41" s="32"/>
      <c r="F41" s="29" t="s">
        <v>18</v>
      </c>
      <c r="G41" s="37"/>
      <c r="H41" s="33">
        <v>8.1000000000000003E-2</v>
      </c>
      <c r="I41" s="30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5">
        <f t="shared" si="2"/>
        <v>0</v>
      </c>
    </row>
    <row r="42" spans="2:12" x14ac:dyDescent="0.3">
      <c r="B42" s="54"/>
      <c r="C42" s="28"/>
      <c r="D42" s="28"/>
      <c r="E42" s="32"/>
      <c r="F42" s="29" t="s">
        <v>18</v>
      </c>
      <c r="G42" s="37"/>
      <c r="H42" s="33">
        <v>8.1000000000000003E-2</v>
      </c>
      <c r="I42" s="30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5">
        <f t="shared" si="2"/>
        <v>0</v>
      </c>
    </row>
    <row r="43" spans="2:12" x14ac:dyDescent="0.3">
      <c r="B43" s="54"/>
      <c r="C43" s="28"/>
      <c r="D43" s="28"/>
      <c r="E43" s="32"/>
      <c r="F43" s="29" t="s">
        <v>18</v>
      </c>
      <c r="G43" s="37"/>
      <c r="H43" s="33">
        <v>8.1000000000000003E-2</v>
      </c>
      <c r="I43" s="30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5">
        <f t="shared" si="2"/>
        <v>0</v>
      </c>
    </row>
    <row r="44" spans="2:12" x14ac:dyDescent="0.3">
      <c r="B44" s="54"/>
      <c r="C44" s="28"/>
      <c r="D44" s="28"/>
      <c r="E44" s="32"/>
      <c r="F44" s="29" t="s">
        <v>18</v>
      </c>
      <c r="G44" s="37"/>
      <c r="H44" s="33">
        <v>8.1000000000000003E-2</v>
      </c>
      <c r="I44" s="30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5">
        <f t="shared" si="2"/>
        <v>0</v>
      </c>
    </row>
    <row r="45" spans="2:12" x14ac:dyDescent="0.3">
      <c r="B45" s="54"/>
      <c r="C45" s="28"/>
      <c r="D45" s="28"/>
      <c r="E45" s="32"/>
      <c r="F45" s="29" t="s">
        <v>18</v>
      </c>
      <c r="G45" s="37"/>
      <c r="H45" s="33">
        <v>8.1000000000000003E-2</v>
      </c>
      <c r="I45" s="30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5">
        <f t="shared" si="2"/>
        <v>0</v>
      </c>
    </row>
    <row r="46" spans="2:12" x14ac:dyDescent="0.3">
      <c r="B46" s="54"/>
      <c r="C46" s="28"/>
      <c r="D46" s="28"/>
      <c r="E46" s="32"/>
      <c r="F46" s="29" t="s">
        <v>18</v>
      </c>
      <c r="G46" s="37"/>
      <c r="H46" s="33">
        <v>8.1000000000000003E-2</v>
      </c>
      <c r="I46" s="30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5">
        <f t="shared" si="2"/>
        <v>0</v>
      </c>
    </row>
    <row r="47" spans="2:12" x14ac:dyDescent="0.3">
      <c r="B47" s="54"/>
      <c r="C47" s="28"/>
      <c r="D47" s="28"/>
      <c r="E47" s="32"/>
      <c r="F47" s="29" t="s">
        <v>18</v>
      </c>
      <c r="G47" s="37"/>
      <c r="H47" s="33">
        <v>8.1000000000000003E-2</v>
      </c>
      <c r="I47" s="30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5">
        <f t="shared" si="2"/>
        <v>0</v>
      </c>
    </row>
    <row r="48" spans="2:12" x14ac:dyDescent="0.3">
      <c r="B48" s="54"/>
      <c r="C48" s="28"/>
      <c r="D48" s="28"/>
      <c r="E48" s="32"/>
      <c r="F48" s="29" t="s">
        <v>18</v>
      </c>
      <c r="G48" s="37"/>
      <c r="H48" s="33">
        <v>8.1000000000000003E-2</v>
      </c>
      <c r="I48" s="30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5">
        <f t="shared" si="2"/>
        <v>0</v>
      </c>
    </row>
    <row r="49" spans="2:12" x14ac:dyDescent="0.3">
      <c r="B49" s="54"/>
      <c r="C49" s="28"/>
      <c r="D49" s="28"/>
      <c r="E49" s="32"/>
      <c r="F49" s="29" t="s">
        <v>18</v>
      </c>
      <c r="G49" s="37"/>
      <c r="H49" s="33">
        <v>8.1000000000000003E-2</v>
      </c>
      <c r="I49" s="30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5">
        <f t="shared" si="2"/>
        <v>0</v>
      </c>
    </row>
    <row r="50" spans="2:12" x14ac:dyDescent="0.3">
      <c r="B50" s="54"/>
      <c r="C50" s="28"/>
      <c r="D50" s="28"/>
      <c r="E50" s="32"/>
      <c r="F50" s="29" t="s">
        <v>18</v>
      </c>
      <c r="G50" s="37"/>
      <c r="H50" s="33">
        <v>8.1000000000000003E-2</v>
      </c>
      <c r="I50" s="30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5">
        <f t="shared" si="2"/>
        <v>0</v>
      </c>
    </row>
    <row r="51" spans="2:12" x14ac:dyDescent="0.3">
      <c r="B51" s="54"/>
      <c r="C51" s="28"/>
      <c r="D51" s="28"/>
      <c r="E51" s="32"/>
      <c r="F51" s="29" t="s">
        <v>18</v>
      </c>
      <c r="G51" s="37"/>
      <c r="H51" s="33">
        <v>8.1000000000000003E-2</v>
      </c>
      <c r="I51" s="30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5">
        <f t="shared" si="2"/>
        <v>0</v>
      </c>
    </row>
    <row r="52" spans="2:12" x14ac:dyDescent="0.3">
      <c r="B52" s="54"/>
      <c r="C52" s="28"/>
      <c r="D52" s="28"/>
      <c r="E52" s="32"/>
      <c r="F52" s="29" t="s">
        <v>18</v>
      </c>
      <c r="G52" s="37"/>
      <c r="H52" s="33">
        <v>8.1000000000000003E-2</v>
      </c>
      <c r="I52" s="30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5">
        <f t="shared" si="2"/>
        <v>0</v>
      </c>
    </row>
    <row r="53" spans="2:12" x14ac:dyDescent="0.3">
      <c r="B53" s="54"/>
      <c r="C53" s="28"/>
      <c r="D53" s="28"/>
      <c r="E53" s="32"/>
      <c r="F53" s="29" t="s">
        <v>18</v>
      </c>
      <c r="G53" s="37"/>
      <c r="H53" s="33">
        <v>8.1000000000000003E-2</v>
      </c>
      <c r="I53" s="30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5">
        <f t="shared" si="2"/>
        <v>0</v>
      </c>
    </row>
    <row r="54" spans="2:12" x14ac:dyDescent="0.3">
      <c r="B54" s="54"/>
      <c r="C54" s="28"/>
      <c r="D54" s="28"/>
      <c r="E54" s="32"/>
      <c r="F54" s="29" t="s">
        <v>18</v>
      </c>
      <c r="G54" s="37"/>
      <c r="H54" s="33">
        <v>8.1000000000000003E-2</v>
      </c>
      <c r="I54" s="30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5">
        <f t="shared" si="2"/>
        <v>0</v>
      </c>
    </row>
    <row r="55" spans="2:12" x14ac:dyDescent="0.3">
      <c r="B55" s="54"/>
      <c r="C55" s="28"/>
      <c r="D55" s="28"/>
      <c r="E55" s="32"/>
      <c r="F55" s="29" t="s">
        <v>18</v>
      </c>
      <c r="G55" s="37"/>
      <c r="H55" s="33">
        <v>8.1000000000000003E-2</v>
      </c>
      <c r="I55" s="30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5">
        <f t="shared" si="2"/>
        <v>0</v>
      </c>
    </row>
    <row r="56" spans="2:12" x14ac:dyDescent="0.3">
      <c r="B56" s="54"/>
      <c r="C56" s="28"/>
      <c r="D56" s="28"/>
      <c r="E56" s="32"/>
      <c r="F56" s="29" t="s">
        <v>18</v>
      </c>
      <c r="G56" s="37"/>
      <c r="H56" s="33">
        <v>8.1000000000000003E-2</v>
      </c>
      <c r="I56" s="30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5">
        <f t="shared" si="2"/>
        <v>0</v>
      </c>
    </row>
    <row r="57" spans="2:12" x14ac:dyDescent="0.3">
      <c r="B57" s="54"/>
      <c r="C57" s="28"/>
      <c r="D57" s="28"/>
      <c r="E57" s="32"/>
      <c r="F57" s="29" t="s">
        <v>18</v>
      </c>
      <c r="G57" s="37"/>
      <c r="H57" s="33">
        <v>8.1000000000000003E-2</v>
      </c>
      <c r="I57" s="30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5">
        <f t="shared" si="2"/>
        <v>0</v>
      </c>
    </row>
    <row r="58" spans="2:12" x14ac:dyDescent="0.3">
      <c r="B58" s="54"/>
      <c r="C58" s="28"/>
      <c r="D58" s="28"/>
      <c r="E58" s="32"/>
      <c r="F58" s="29" t="s">
        <v>18</v>
      </c>
      <c r="G58" s="37"/>
      <c r="H58" s="33">
        <v>8.1000000000000003E-2</v>
      </c>
      <c r="I58" s="30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5">
        <f t="shared" si="2"/>
        <v>0</v>
      </c>
    </row>
    <row r="59" spans="2:12" x14ac:dyDescent="0.3">
      <c r="B59" s="54"/>
      <c r="C59" s="28"/>
      <c r="D59" s="28"/>
      <c r="E59" s="32"/>
      <c r="F59" s="29" t="s">
        <v>18</v>
      </c>
      <c r="G59" s="37"/>
      <c r="H59" s="33">
        <v>8.1000000000000003E-2</v>
      </c>
      <c r="I59" s="30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5">
        <f t="shared" si="2"/>
        <v>0</v>
      </c>
    </row>
    <row r="60" spans="2:12" x14ac:dyDescent="0.3">
      <c r="B60" s="54"/>
      <c r="C60" s="28"/>
      <c r="D60" s="28"/>
      <c r="E60" s="32"/>
      <c r="F60" s="29" t="s">
        <v>18</v>
      </c>
      <c r="G60" s="37"/>
      <c r="H60" s="33">
        <v>8.1000000000000003E-2</v>
      </c>
      <c r="I60" s="30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5">
        <f t="shared" si="2"/>
        <v>0</v>
      </c>
    </row>
    <row r="61" spans="2:12" x14ac:dyDescent="0.3">
      <c r="B61" s="54"/>
      <c r="C61" s="28"/>
      <c r="D61" s="28"/>
      <c r="E61" s="32"/>
      <c r="F61" s="29" t="s">
        <v>18</v>
      </c>
      <c r="G61" s="37"/>
      <c r="H61" s="33">
        <v>8.1000000000000003E-2</v>
      </c>
      <c r="I61" s="30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5">
        <f t="shared" si="2"/>
        <v>0</v>
      </c>
    </row>
    <row r="62" spans="2:12" x14ac:dyDescent="0.3">
      <c r="B62" s="54"/>
      <c r="C62" s="28"/>
      <c r="D62" s="28"/>
      <c r="E62" s="32"/>
      <c r="F62" s="29" t="s">
        <v>18</v>
      </c>
      <c r="G62" s="37"/>
      <c r="H62" s="33">
        <v>8.1000000000000003E-2</v>
      </c>
      <c r="I62" s="30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5">
        <f t="shared" si="2"/>
        <v>0</v>
      </c>
    </row>
    <row r="63" spans="2:12" x14ac:dyDescent="0.3">
      <c r="B63" s="54"/>
      <c r="C63" s="28"/>
      <c r="D63" s="28"/>
      <c r="E63" s="32"/>
      <c r="F63" s="29" t="s">
        <v>18</v>
      </c>
      <c r="G63" s="37"/>
      <c r="H63" s="33">
        <v>8.1000000000000003E-2</v>
      </c>
      <c r="I63" s="30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5">
        <f t="shared" si="2"/>
        <v>0</v>
      </c>
    </row>
    <row r="64" spans="2:12" x14ac:dyDescent="0.3">
      <c r="B64" s="54"/>
      <c r="C64" s="28"/>
      <c r="D64" s="28"/>
      <c r="E64" s="32"/>
      <c r="F64" s="29" t="s">
        <v>18</v>
      </c>
      <c r="G64" s="37"/>
      <c r="H64" s="33">
        <v>8.1000000000000003E-2</v>
      </c>
      <c r="I64" s="30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5">
        <f t="shared" si="2"/>
        <v>0</v>
      </c>
    </row>
    <row r="65" spans="2:12" x14ac:dyDescent="0.3">
      <c r="B65" s="54"/>
      <c r="C65" s="28"/>
      <c r="D65" s="28"/>
      <c r="E65" s="32"/>
      <c r="F65" s="29" t="s">
        <v>18</v>
      </c>
      <c r="G65" s="37"/>
      <c r="H65" s="33">
        <v>8.1000000000000003E-2</v>
      </c>
      <c r="I65" s="30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5">
        <f t="shared" si="2"/>
        <v>0</v>
      </c>
    </row>
    <row r="66" spans="2:12" x14ac:dyDescent="0.3">
      <c r="B66" s="54"/>
      <c r="C66" s="28"/>
      <c r="D66" s="28"/>
      <c r="E66" s="32"/>
      <c r="F66" s="29" t="s">
        <v>18</v>
      </c>
      <c r="G66" s="37"/>
      <c r="H66" s="33">
        <v>8.1000000000000003E-2</v>
      </c>
      <c r="I66" s="30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5">
        <f t="shared" si="2"/>
        <v>0</v>
      </c>
    </row>
    <row r="67" spans="2:12" x14ac:dyDescent="0.3">
      <c r="B67" s="54"/>
      <c r="C67" s="28"/>
      <c r="D67" s="28"/>
      <c r="E67" s="32"/>
      <c r="F67" s="29" t="s">
        <v>18</v>
      </c>
      <c r="G67" s="37"/>
      <c r="H67" s="33">
        <v>8.1000000000000003E-2</v>
      </c>
      <c r="I67" s="30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5">
        <f t="shared" si="2"/>
        <v>0</v>
      </c>
    </row>
    <row r="68" spans="2:12" x14ac:dyDescent="0.3">
      <c r="B68" s="54"/>
      <c r="C68" s="28"/>
      <c r="D68" s="28"/>
      <c r="E68" s="32"/>
      <c r="F68" s="29" t="s">
        <v>18</v>
      </c>
      <c r="G68" s="37"/>
      <c r="H68" s="33">
        <v>8.1000000000000003E-2</v>
      </c>
      <c r="I68" s="30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5">
        <f t="shared" si="2"/>
        <v>0</v>
      </c>
    </row>
    <row r="69" spans="2:12" x14ac:dyDescent="0.3">
      <c r="B69" s="54"/>
      <c r="C69" s="28"/>
      <c r="D69" s="28"/>
      <c r="E69" s="32"/>
      <c r="F69" s="29" t="s">
        <v>18</v>
      </c>
      <c r="G69" s="37"/>
      <c r="H69" s="33">
        <v>8.1000000000000003E-2</v>
      </c>
      <c r="I69" s="30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5">
        <f t="shared" si="2"/>
        <v>0</v>
      </c>
    </row>
    <row r="70" spans="2:12" x14ac:dyDescent="0.3">
      <c r="B70" s="54"/>
      <c r="C70" s="28"/>
      <c r="D70" s="28"/>
      <c r="E70" s="32"/>
      <c r="F70" s="29" t="s">
        <v>18</v>
      </c>
      <c r="G70" s="37"/>
      <c r="H70" s="33">
        <v>8.1000000000000003E-2</v>
      </c>
      <c r="I70" s="30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5">
        <f t="shared" si="2"/>
        <v>0</v>
      </c>
    </row>
    <row r="71" spans="2:12" x14ac:dyDescent="0.3">
      <c r="B71" s="54"/>
      <c r="C71" s="28"/>
      <c r="D71" s="28"/>
      <c r="E71" s="32"/>
      <c r="F71" s="29" t="s">
        <v>18</v>
      </c>
      <c r="G71" s="37"/>
      <c r="H71" s="33">
        <v>8.1000000000000003E-2</v>
      </c>
      <c r="I71" s="30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5">
        <f t="shared" si="2"/>
        <v>0</v>
      </c>
    </row>
    <row r="72" spans="2:12" x14ac:dyDescent="0.3">
      <c r="B72" s="54"/>
      <c r="C72" s="28"/>
      <c r="D72" s="28"/>
      <c r="E72" s="32"/>
      <c r="F72" s="29" t="s">
        <v>18</v>
      </c>
      <c r="G72" s="37"/>
      <c r="H72" s="33">
        <v>8.1000000000000003E-2</v>
      </c>
      <c r="I72" s="30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5">
        <f t="shared" si="2"/>
        <v>0</v>
      </c>
    </row>
    <row r="73" spans="2:12" x14ac:dyDescent="0.3">
      <c r="B73" s="54"/>
      <c r="C73" s="28"/>
      <c r="D73" s="28"/>
      <c r="E73" s="32"/>
      <c r="F73" s="29" t="s">
        <v>18</v>
      </c>
      <c r="G73" s="37"/>
      <c r="H73" s="33">
        <v>8.1000000000000003E-2</v>
      </c>
      <c r="I73" s="30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5">
        <f t="shared" si="2"/>
        <v>0</v>
      </c>
    </row>
    <row r="74" spans="2:12" x14ac:dyDescent="0.3">
      <c r="B74" s="54"/>
      <c r="C74" s="28"/>
      <c r="D74" s="28"/>
      <c r="E74" s="32"/>
      <c r="F74" s="29" t="s">
        <v>18</v>
      </c>
      <c r="G74" s="37"/>
      <c r="H74" s="33">
        <v>8.1000000000000003E-2</v>
      </c>
      <c r="I74" s="30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5">
        <f t="shared" si="2"/>
        <v>0</v>
      </c>
    </row>
    <row r="75" spans="2:12" x14ac:dyDescent="0.3">
      <c r="B75" s="54"/>
      <c r="C75" s="28"/>
      <c r="D75" s="28"/>
      <c r="E75" s="32"/>
      <c r="F75" s="29" t="s">
        <v>18</v>
      </c>
      <c r="G75" s="37"/>
      <c r="H75" s="33">
        <v>8.1000000000000003E-2</v>
      </c>
      <c r="I75" s="30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5">
        <f t="shared" si="2"/>
        <v>0</v>
      </c>
    </row>
    <row r="76" spans="2:12" x14ac:dyDescent="0.3">
      <c r="B76" s="54"/>
      <c r="C76" s="28"/>
      <c r="D76" s="28"/>
      <c r="E76" s="32"/>
      <c r="F76" s="29" t="s">
        <v>18</v>
      </c>
      <c r="G76" s="37"/>
      <c r="H76" s="33">
        <v>8.1000000000000003E-2</v>
      </c>
      <c r="I76" s="30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5">
        <f t="shared" ref="L76:L139" si="5">IF(H76=100%,K76,J76+K76)</f>
        <v>0</v>
      </c>
    </row>
    <row r="77" spans="2:12" x14ac:dyDescent="0.3">
      <c r="B77" s="54"/>
      <c r="C77" s="28"/>
      <c r="D77" s="28"/>
      <c r="E77" s="32"/>
      <c r="F77" s="29" t="s">
        <v>18</v>
      </c>
      <c r="G77" s="37"/>
      <c r="H77" s="33">
        <v>8.1000000000000003E-2</v>
      </c>
      <c r="I77" s="30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5">
        <f t="shared" si="5"/>
        <v>0</v>
      </c>
    </row>
    <row r="78" spans="2:12" x14ac:dyDescent="0.3">
      <c r="B78" s="54"/>
      <c r="C78" s="28"/>
      <c r="D78" s="28"/>
      <c r="E78" s="32"/>
      <c r="F78" s="29" t="s">
        <v>18</v>
      </c>
      <c r="G78" s="37"/>
      <c r="H78" s="33">
        <v>8.1000000000000003E-2</v>
      </c>
      <c r="I78" s="30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5">
        <f t="shared" si="5"/>
        <v>0</v>
      </c>
    </row>
    <row r="79" spans="2:12" x14ac:dyDescent="0.3">
      <c r="B79" s="54"/>
      <c r="C79" s="28"/>
      <c r="D79" s="28"/>
      <c r="E79" s="32"/>
      <c r="F79" s="29" t="s">
        <v>18</v>
      </c>
      <c r="G79" s="37"/>
      <c r="H79" s="33">
        <v>8.1000000000000003E-2</v>
      </c>
      <c r="I79" s="30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5">
        <f t="shared" si="5"/>
        <v>0</v>
      </c>
    </row>
    <row r="80" spans="2:12" x14ac:dyDescent="0.3">
      <c r="B80" s="54"/>
      <c r="C80" s="28"/>
      <c r="D80" s="28"/>
      <c r="E80" s="32"/>
      <c r="F80" s="29" t="s">
        <v>18</v>
      </c>
      <c r="G80" s="37"/>
      <c r="H80" s="33">
        <v>8.1000000000000003E-2</v>
      </c>
      <c r="I80" s="30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5">
        <f t="shared" si="5"/>
        <v>0</v>
      </c>
    </row>
    <row r="81" spans="2:12" x14ac:dyDescent="0.3">
      <c r="B81" s="54"/>
      <c r="C81" s="28"/>
      <c r="D81" s="28"/>
      <c r="E81" s="32"/>
      <c r="F81" s="29" t="s">
        <v>18</v>
      </c>
      <c r="G81" s="37"/>
      <c r="H81" s="33">
        <v>8.1000000000000003E-2</v>
      </c>
      <c r="I81" s="30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5">
        <f t="shared" si="5"/>
        <v>0</v>
      </c>
    </row>
    <row r="82" spans="2:12" x14ac:dyDescent="0.3">
      <c r="B82" s="54"/>
      <c r="C82" s="28"/>
      <c r="D82" s="28"/>
      <c r="E82" s="32"/>
      <c r="F82" s="29" t="s">
        <v>18</v>
      </c>
      <c r="G82" s="37"/>
      <c r="H82" s="33">
        <v>8.1000000000000003E-2</v>
      </c>
      <c r="I82" s="30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5">
        <f t="shared" si="5"/>
        <v>0</v>
      </c>
    </row>
    <row r="83" spans="2:12" x14ac:dyDescent="0.3">
      <c r="B83" s="54"/>
      <c r="C83" s="28"/>
      <c r="D83" s="28"/>
      <c r="E83" s="32"/>
      <c r="F83" s="29" t="s">
        <v>18</v>
      </c>
      <c r="G83" s="37"/>
      <c r="H83" s="33">
        <v>8.1000000000000003E-2</v>
      </c>
      <c r="I83" s="30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5">
        <f t="shared" si="5"/>
        <v>0</v>
      </c>
    </row>
    <row r="84" spans="2:12" x14ac:dyDescent="0.3">
      <c r="B84" s="54"/>
      <c r="C84" s="28"/>
      <c r="D84" s="28"/>
      <c r="E84" s="32"/>
      <c r="F84" s="29" t="s">
        <v>18</v>
      </c>
      <c r="G84" s="37"/>
      <c r="H84" s="33">
        <v>8.1000000000000003E-2</v>
      </c>
      <c r="I84" s="30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5">
        <f t="shared" si="5"/>
        <v>0</v>
      </c>
    </row>
    <row r="85" spans="2:12" x14ac:dyDescent="0.3">
      <c r="B85" s="54"/>
      <c r="C85" s="28"/>
      <c r="D85" s="28"/>
      <c r="E85" s="32"/>
      <c r="F85" s="29" t="s">
        <v>18</v>
      </c>
      <c r="G85" s="37"/>
      <c r="H85" s="33">
        <v>8.1000000000000003E-2</v>
      </c>
      <c r="I85" s="30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5">
        <f t="shared" si="5"/>
        <v>0</v>
      </c>
    </row>
    <row r="86" spans="2:12" x14ac:dyDescent="0.3">
      <c r="B86" s="54"/>
      <c r="C86" s="28"/>
      <c r="D86" s="28"/>
      <c r="E86" s="32"/>
      <c r="F86" s="29" t="s">
        <v>18</v>
      </c>
      <c r="G86" s="37"/>
      <c r="H86" s="33">
        <v>8.1000000000000003E-2</v>
      </c>
      <c r="I86" s="30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5">
        <f t="shared" si="5"/>
        <v>0</v>
      </c>
    </row>
    <row r="87" spans="2:12" x14ac:dyDescent="0.3">
      <c r="B87" s="54"/>
      <c r="C87" s="28"/>
      <c r="D87" s="28"/>
      <c r="E87" s="32"/>
      <c r="F87" s="29" t="s">
        <v>18</v>
      </c>
      <c r="G87" s="37"/>
      <c r="H87" s="33">
        <v>8.1000000000000003E-2</v>
      </c>
      <c r="I87" s="30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5">
        <f t="shared" si="5"/>
        <v>0</v>
      </c>
    </row>
    <row r="88" spans="2:12" x14ac:dyDescent="0.3">
      <c r="B88" s="54"/>
      <c r="C88" s="28"/>
      <c r="D88" s="28"/>
      <c r="E88" s="32"/>
      <c r="F88" s="29" t="s">
        <v>18</v>
      </c>
      <c r="G88" s="37"/>
      <c r="H88" s="33">
        <v>8.1000000000000003E-2</v>
      </c>
      <c r="I88" s="30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5">
        <f t="shared" si="5"/>
        <v>0</v>
      </c>
    </row>
    <row r="89" spans="2:12" x14ac:dyDescent="0.3">
      <c r="B89" s="54"/>
      <c r="C89" s="28"/>
      <c r="D89" s="28"/>
      <c r="E89" s="32"/>
      <c r="F89" s="29" t="s">
        <v>18</v>
      </c>
      <c r="G89" s="37"/>
      <c r="H89" s="33">
        <v>8.1000000000000003E-2</v>
      </c>
      <c r="I89" s="30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5">
        <f t="shared" si="5"/>
        <v>0</v>
      </c>
    </row>
    <row r="90" spans="2:12" x14ac:dyDescent="0.3">
      <c r="B90" s="54"/>
      <c r="C90" s="28"/>
      <c r="D90" s="28"/>
      <c r="E90" s="32"/>
      <c r="F90" s="29" t="s">
        <v>18</v>
      </c>
      <c r="G90" s="37"/>
      <c r="H90" s="33">
        <v>8.1000000000000003E-2</v>
      </c>
      <c r="I90" s="30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5">
        <f t="shared" si="5"/>
        <v>0</v>
      </c>
    </row>
    <row r="91" spans="2:12" x14ac:dyDescent="0.3">
      <c r="B91" s="54"/>
      <c r="C91" s="28"/>
      <c r="D91" s="28"/>
      <c r="E91" s="32"/>
      <c r="F91" s="29" t="s">
        <v>18</v>
      </c>
      <c r="G91" s="37"/>
      <c r="H91" s="33">
        <v>8.1000000000000003E-2</v>
      </c>
      <c r="I91" s="30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5">
        <f t="shared" si="5"/>
        <v>0</v>
      </c>
    </row>
    <row r="92" spans="2:12" x14ac:dyDescent="0.3">
      <c r="B92" s="54"/>
      <c r="C92" s="28"/>
      <c r="D92" s="28"/>
      <c r="E92" s="32"/>
      <c r="F92" s="29" t="s">
        <v>18</v>
      </c>
      <c r="G92" s="37"/>
      <c r="H92" s="33">
        <v>8.1000000000000003E-2</v>
      </c>
      <c r="I92" s="30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5">
        <f t="shared" si="5"/>
        <v>0</v>
      </c>
    </row>
    <row r="93" spans="2:12" x14ac:dyDescent="0.3">
      <c r="B93" s="54"/>
      <c r="C93" s="28"/>
      <c r="D93" s="28"/>
      <c r="E93" s="32"/>
      <c r="F93" s="29" t="s">
        <v>18</v>
      </c>
      <c r="G93" s="37"/>
      <c r="H93" s="33">
        <v>8.1000000000000003E-2</v>
      </c>
      <c r="I93" s="30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5">
        <f t="shared" si="5"/>
        <v>0</v>
      </c>
    </row>
    <row r="94" spans="2:12" x14ac:dyDescent="0.3">
      <c r="B94" s="54"/>
      <c r="C94" s="28"/>
      <c r="D94" s="28"/>
      <c r="E94" s="32"/>
      <c r="F94" s="29" t="s">
        <v>18</v>
      </c>
      <c r="G94" s="37"/>
      <c r="H94" s="33">
        <v>8.1000000000000003E-2</v>
      </c>
      <c r="I94" s="30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5">
        <f t="shared" si="5"/>
        <v>0</v>
      </c>
    </row>
    <row r="95" spans="2:12" x14ac:dyDescent="0.3">
      <c r="B95" s="54"/>
      <c r="C95" s="28"/>
      <c r="D95" s="28"/>
      <c r="E95" s="32"/>
      <c r="F95" s="29" t="s">
        <v>18</v>
      </c>
      <c r="G95" s="37"/>
      <c r="H95" s="33">
        <v>8.1000000000000003E-2</v>
      </c>
      <c r="I95" s="30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5">
        <f t="shared" si="5"/>
        <v>0</v>
      </c>
    </row>
    <row r="96" spans="2:12" x14ac:dyDescent="0.3">
      <c r="B96" s="54"/>
      <c r="C96" s="28"/>
      <c r="D96" s="28"/>
      <c r="E96" s="32"/>
      <c r="F96" s="29" t="s">
        <v>18</v>
      </c>
      <c r="G96" s="37"/>
      <c r="H96" s="33">
        <v>8.1000000000000003E-2</v>
      </c>
      <c r="I96" s="30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5">
        <f t="shared" si="5"/>
        <v>0</v>
      </c>
    </row>
    <row r="97" spans="2:12" x14ac:dyDescent="0.3">
      <c r="B97" s="54"/>
      <c r="C97" s="28"/>
      <c r="D97" s="28"/>
      <c r="E97" s="32"/>
      <c r="F97" s="29" t="s">
        <v>18</v>
      </c>
      <c r="G97" s="37"/>
      <c r="H97" s="33">
        <v>8.1000000000000003E-2</v>
      </c>
      <c r="I97" s="30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5">
        <f t="shared" si="5"/>
        <v>0</v>
      </c>
    </row>
    <row r="98" spans="2:12" x14ac:dyDescent="0.3">
      <c r="B98" s="54"/>
      <c r="C98" s="28"/>
      <c r="D98" s="28"/>
      <c r="E98" s="32"/>
      <c r="F98" s="29" t="s">
        <v>18</v>
      </c>
      <c r="G98" s="37"/>
      <c r="H98" s="33">
        <v>8.1000000000000003E-2</v>
      </c>
      <c r="I98" s="30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5">
        <f t="shared" si="5"/>
        <v>0</v>
      </c>
    </row>
    <row r="99" spans="2:12" x14ac:dyDescent="0.3">
      <c r="B99" s="54"/>
      <c r="C99" s="28"/>
      <c r="D99" s="28"/>
      <c r="E99" s="32"/>
      <c r="F99" s="29" t="s">
        <v>18</v>
      </c>
      <c r="G99" s="37"/>
      <c r="H99" s="33">
        <v>8.1000000000000003E-2</v>
      </c>
      <c r="I99" s="30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5">
        <f t="shared" si="5"/>
        <v>0</v>
      </c>
    </row>
    <row r="100" spans="2:12" x14ac:dyDescent="0.3">
      <c r="B100" s="54"/>
      <c r="C100" s="28"/>
      <c r="D100" s="28"/>
      <c r="E100" s="32"/>
      <c r="F100" s="29" t="s">
        <v>18</v>
      </c>
      <c r="G100" s="37"/>
      <c r="H100" s="33">
        <v>8.1000000000000003E-2</v>
      </c>
      <c r="I100" s="30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5">
        <f t="shared" si="5"/>
        <v>0</v>
      </c>
    </row>
    <row r="101" spans="2:12" x14ac:dyDescent="0.3">
      <c r="B101" s="54"/>
      <c r="C101" s="28"/>
      <c r="D101" s="28"/>
      <c r="E101" s="32"/>
      <c r="F101" s="29" t="s">
        <v>18</v>
      </c>
      <c r="G101" s="37"/>
      <c r="H101" s="33">
        <v>8.1000000000000003E-2</v>
      </c>
      <c r="I101" s="30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5">
        <f t="shared" si="5"/>
        <v>0</v>
      </c>
    </row>
    <row r="102" spans="2:12" x14ac:dyDescent="0.3">
      <c r="B102" s="54"/>
      <c r="C102" s="28"/>
      <c r="D102" s="28"/>
      <c r="E102" s="32"/>
      <c r="F102" s="29" t="s">
        <v>18</v>
      </c>
      <c r="G102" s="37"/>
      <c r="H102" s="33">
        <v>8.1000000000000003E-2</v>
      </c>
      <c r="I102" s="30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5">
        <f t="shared" si="5"/>
        <v>0</v>
      </c>
    </row>
    <row r="103" spans="2:12" x14ac:dyDescent="0.3">
      <c r="B103" s="54"/>
      <c r="C103" s="28"/>
      <c r="D103" s="28"/>
      <c r="E103" s="32"/>
      <c r="F103" s="29" t="s">
        <v>18</v>
      </c>
      <c r="G103" s="37"/>
      <c r="H103" s="33">
        <v>8.1000000000000003E-2</v>
      </c>
      <c r="I103" s="30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5">
        <f t="shared" si="5"/>
        <v>0</v>
      </c>
    </row>
    <row r="104" spans="2:12" x14ac:dyDescent="0.3">
      <c r="B104" s="54"/>
      <c r="C104" s="28"/>
      <c r="D104" s="28"/>
      <c r="E104" s="32"/>
      <c r="F104" s="29" t="s">
        <v>18</v>
      </c>
      <c r="G104" s="37"/>
      <c r="H104" s="33">
        <v>8.1000000000000003E-2</v>
      </c>
      <c r="I104" s="30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5">
        <f t="shared" si="5"/>
        <v>0</v>
      </c>
    </row>
    <row r="105" spans="2:12" x14ac:dyDescent="0.3">
      <c r="B105" s="54"/>
      <c r="C105" s="28"/>
      <c r="D105" s="28"/>
      <c r="E105" s="32"/>
      <c r="F105" s="29" t="s">
        <v>18</v>
      </c>
      <c r="G105" s="37"/>
      <c r="H105" s="33">
        <v>8.1000000000000003E-2</v>
      </c>
      <c r="I105" s="30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5">
        <f t="shared" si="5"/>
        <v>0</v>
      </c>
    </row>
    <row r="106" spans="2:12" x14ac:dyDescent="0.3">
      <c r="B106" s="54"/>
      <c r="C106" s="28"/>
      <c r="D106" s="28"/>
      <c r="E106" s="32"/>
      <c r="F106" s="29" t="s">
        <v>18</v>
      </c>
      <c r="G106" s="37"/>
      <c r="H106" s="33">
        <v>8.1000000000000003E-2</v>
      </c>
      <c r="I106" s="30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5">
        <f t="shared" si="5"/>
        <v>0</v>
      </c>
    </row>
    <row r="107" spans="2:12" x14ac:dyDescent="0.3">
      <c r="B107" s="54"/>
      <c r="C107" s="28"/>
      <c r="D107" s="28"/>
      <c r="E107" s="32"/>
      <c r="F107" s="29" t="s">
        <v>18</v>
      </c>
      <c r="G107" s="37"/>
      <c r="H107" s="33">
        <v>8.1000000000000003E-2</v>
      </c>
      <c r="I107" s="30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5">
        <f t="shared" si="5"/>
        <v>0</v>
      </c>
    </row>
    <row r="108" spans="2:12" x14ac:dyDescent="0.3">
      <c r="B108" s="54"/>
      <c r="C108" s="28"/>
      <c r="D108" s="28"/>
      <c r="E108" s="32"/>
      <c r="F108" s="29" t="s">
        <v>18</v>
      </c>
      <c r="G108" s="37"/>
      <c r="H108" s="33">
        <v>8.1000000000000003E-2</v>
      </c>
      <c r="I108" s="30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5">
        <f t="shared" si="5"/>
        <v>0</v>
      </c>
    </row>
    <row r="109" spans="2:12" x14ac:dyDescent="0.3">
      <c r="B109" s="54"/>
      <c r="C109" s="28"/>
      <c r="D109" s="28"/>
      <c r="E109" s="32"/>
      <c r="F109" s="29" t="s">
        <v>18</v>
      </c>
      <c r="G109" s="37"/>
      <c r="H109" s="33">
        <v>8.1000000000000003E-2</v>
      </c>
      <c r="I109" s="30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5">
        <f t="shared" si="5"/>
        <v>0</v>
      </c>
    </row>
    <row r="110" spans="2:12" x14ac:dyDescent="0.3">
      <c r="B110" s="54"/>
      <c r="C110" s="28"/>
      <c r="D110" s="28"/>
      <c r="E110" s="32"/>
      <c r="F110" s="29" t="s">
        <v>18</v>
      </c>
      <c r="G110" s="37"/>
      <c r="H110" s="33">
        <v>8.1000000000000003E-2</v>
      </c>
      <c r="I110" s="30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5">
        <f t="shared" si="5"/>
        <v>0</v>
      </c>
    </row>
    <row r="111" spans="2:12" x14ac:dyDescent="0.3">
      <c r="B111" s="54"/>
      <c r="C111" s="28"/>
      <c r="D111" s="28"/>
      <c r="E111" s="32"/>
      <c r="F111" s="29" t="s">
        <v>18</v>
      </c>
      <c r="G111" s="37"/>
      <c r="H111" s="33">
        <v>8.1000000000000003E-2</v>
      </c>
      <c r="I111" s="30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5">
        <f t="shared" si="5"/>
        <v>0</v>
      </c>
    </row>
    <row r="112" spans="2:12" x14ac:dyDescent="0.3">
      <c r="B112" s="54"/>
      <c r="C112" s="28"/>
      <c r="D112" s="28"/>
      <c r="E112" s="32"/>
      <c r="F112" s="29" t="s">
        <v>18</v>
      </c>
      <c r="G112" s="37"/>
      <c r="H112" s="33">
        <v>8.1000000000000003E-2</v>
      </c>
      <c r="I112" s="30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5">
        <f t="shared" si="5"/>
        <v>0</v>
      </c>
    </row>
    <row r="113" spans="2:12" x14ac:dyDescent="0.3">
      <c r="B113" s="54"/>
      <c r="C113" s="28"/>
      <c r="D113" s="28"/>
      <c r="E113" s="32"/>
      <c r="F113" s="29" t="s">
        <v>18</v>
      </c>
      <c r="G113" s="37"/>
      <c r="H113" s="33">
        <v>8.1000000000000003E-2</v>
      </c>
      <c r="I113" s="30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5">
        <f t="shared" si="5"/>
        <v>0</v>
      </c>
    </row>
    <row r="114" spans="2:12" x14ac:dyDescent="0.3">
      <c r="B114" s="54"/>
      <c r="C114" s="28"/>
      <c r="D114" s="28"/>
      <c r="E114" s="32"/>
      <c r="F114" s="29" t="s">
        <v>18</v>
      </c>
      <c r="G114" s="37"/>
      <c r="H114" s="33">
        <v>8.1000000000000003E-2</v>
      </c>
      <c r="I114" s="30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5">
        <f t="shared" si="5"/>
        <v>0</v>
      </c>
    </row>
    <row r="115" spans="2:12" x14ac:dyDescent="0.3">
      <c r="B115" s="54"/>
      <c r="C115" s="28"/>
      <c r="D115" s="28"/>
      <c r="E115" s="32"/>
      <c r="F115" s="29" t="s">
        <v>18</v>
      </c>
      <c r="G115" s="37"/>
      <c r="H115" s="33">
        <v>8.1000000000000003E-2</v>
      </c>
      <c r="I115" s="30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5">
        <f t="shared" si="5"/>
        <v>0</v>
      </c>
    </row>
    <row r="116" spans="2:12" x14ac:dyDescent="0.3">
      <c r="B116" s="54"/>
      <c r="C116" s="28"/>
      <c r="D116" s="28"/>
      <c r="E116" s="32"/>
      <c r="F116" s="29" t="s">
        <v>18</v>
      </c>
      <c r="G116" s="37"/>
      <c r="H116" s="33">
        <v>8.1000000000000003E-2</v>
      </c>
      <c r="I116" s="30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5">
        <f t="shared" si="5"/>
        <v>0</v>
      </c>
    </row>
    <row r="117" spans="2:12" x14ac:dyDescent="0.3">
      <c r="B117" s="54"/>
      <c r="C117" s="28"/>
      <c r="D117" s="28"/>
      <c r="E117" s="32"/>
      <c r="F117" s="29" t="s">
        <v>18</v>
      </c>
      <c r="G117" s="37"/>
      <c r="H117" s="33">
        <v>8.1000000000000003E-2</v>
      </c>
      <c r="I117" s="30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5">
        <f t="shared" si="5"/>
        <v>0</v>
      </c>
    </row>
    <row r="118" spans="2:12" x14ac:dyDescent="0.3">
      <c r="B118" s="54"/>
      <c r="C118" s="28"/>
      <c r="D118" s="28"/>
      <c r="E118" s="32"/>
      <c r="F118" s="29" t="s">
        <v>18</v>
      </c>
      <c r="G118" s="37"/>
      <c r="H118" s="33">
        <v>8.1000000000000003E-2</v>
      </c>
      <c r="I118" s="30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5">
        <f t="shared" si="5"/>
        <v>0</v>
      </c>
    </row>
    <row r="119" spans="2:12" x14ac:dyDescent="0.3">
      <c r="B119" s="54"/>
      <c r="C119" s="28"/>
      <c r="D119" s="28"/>
      <c r="E119" s="32"/>
      <c r="F119" s="29" t="s">
        <v>18</v>
      </c>
      <c r="G119" s="37"/>
      <c r="H119" s="33">
        <v>8.1000000000000003E-2</v>
      </c>
      <c r="I119" s="30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5">
        <f t="shared" si="5"/>
        <v>0</v>
      </c>
    </row>
    <row r="120" spans="2:12" x14ac:dyDescent="0.3">
      <c r="B120" s="54"/>
      <c r="C120" s="28"/>
      <c r="D120" s="28"/>
      <c r="E120" s="32"/>
      <c r="F120" s="29" t="s">
        <v>18</v>
      </c>
      <c r="G120" s="37"/>
      <c r="H120" s="33">
        <v>8.1000000000000003E-2</v>
      </c>
      <c r="I120" s="30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5">
        <f t="shared" si="5"/>
        <v>0</v>
      </c>
    </row>
    <row r="121" spans="2:12" x14ac:dyDescent="0.3">
      <c r="B121" s="54"/>
      <c r="C121" s="28"/>
      <c r="D121" s="28"/>
      <c r="E121" s="32"/>
      <c r="F121" s="29" t="s">
        <v>18</v>
      </c>
      <c r="G121" s="37"/>
      <c r="H121" s="33">
        <v>8.1000000000000003E-2</v>
      </c>
      <c r="I121" s="30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5">
        <f t="shared" si="5"/>
        <v>0</v>
      </c>
    </row>
    <row r="122" spans="2:12" x14ac:dyDescent="0.3">
      <c r="B122" s="54"/>
      <c r="C122" s="28"/>
      <c r="D122" s="28"/>
      <c r="E122" s="32"/>
      <c r="F122" s="29" t="s">
        <v>18</v>
      </c>
      <c r="G122" s="37"/>
      <c r="H122" s="33">
        <v>8.1000000000000003E-2</v>
      </c>
      <c r="I122" s="30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5">
        <f t="shared" si="5"/>
        <v>0</v>
      </c>
    </row>
    <row r="123" spans="2:12" x14ac:dyDescent="0.3">
      <c r="B123" s="54"/>
      <c r="C123" s="28"/>
      <c r="D123" s="28"/>
      <c r="E123" s="32"/>
      <c r="F123" s="29" t="s">
        <v>18</v>
      </c>
      <c r="G123" s="37"/>
      <c r="H123" s="33">
        <v>8.1000000000000003E-2</v>
      </c>
      <c r="I123" s="30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5">
        <f t="shared" si="5"/>
        <v>0</v>
      </c>
    </row>
    <row r="124" spans="2:12" x14ac:dyDescent="0.3">
      <c r="B124" s="54"/>
      <c r="C124" s="28"/>
      <c r="D124" s="28"/>
      <c r="E124" s="32"/>
      <c r="F124" s="29" t="s">
        <v>18</v>
      </c>
      <c r="G124" s="37"/>
      <c r="H124" s="33">
        <v>8.1000000000000003E-2</v>
      </c>
      <c r="I124" s="30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5">
        <f t="shared" si="5"/>
        <v>0</v>
      </c>
    </row>
    <row r="125" spans="2:12" x14ac:dyDescent="0.3">
      <c r="B125" s="54"/>
      <c r="C125" s="28"/>
      <c r="D125" s="28"/>
      <c r="E125" s="32"/>
      <c r="F125" s="29" t="s">
        <v>18</v>
      </c>
      <c r="G125" s="37"/>
      <c r="H125" s="33">
        <v>8.1000000000000003E-2</v>
      </c>
      <c r="I125" s="30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5">
        <f t="shared" si="5"/>
        <v>0</v>
      </c>
    </row>
    <row r="126" spans="2:12" x14ac:dyDescent="0.3">
      <c r="B126" s="54"/>
      <c r="C126" s="28"/>
      <c r="D126" s="28"/>
      <c r="E126" s="32"/>
      <c r="F126" s="29" t="s">
        <v>18</v>
      </c>
      <c r="G126" s="37"/>
      <c r="H126" s="33">
        <v>8.1000000000000003E-2</v>
      </c>
      <c r="I126" s="30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5">
        <f t="shared" si="5"/>
        <v>0</v>
      </c>
    </row>
    <row r="127" spans="2:12" x14ac:dyDescent="0.3">
      <c r="B127" s="54"/>
      <c r="C127" s="28"/>
      <c r="D127" s="28"/>
      <c r="E127" s="32"/>
      <c r="F127" s="29" t="s">
        <v>18</v>
      </c>
      <c r="G127" s="37"/>
      <c r="H127" s="33">
        <v>8.1000000000000003E-2</v>
      </c>
      <c r="I127" s="30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5">
        <f t="shared" si="5"/>
        <v>0</v>
      </c>
    </row>
    <row r="128" spans="2:12" x14ac:dyDescent="0.3">
      <c r="B128" s="54"/>
      <c r="C128" s="28"/>
      <c r="D128" s="28"/>
      <c r="E128" s="32"/>
      <c r="F128" s="29" t="s">
        <v>18</v>
      </c>
      <c r="G128" s="37"/>
      <c r="H128" s="33">
        <v>8.1000000000000003E-2</v>
      </c>
      <c r="I128" s="30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5">
        <f t="shared" si="5"/>
        <v>0</v>
      </c>
    </row>
    <row r="129" spans="2:12" x14ac:dyDescent="0.3">
      <c r="B129" s="54"/>
      <c r="C129" s="28"/>
      <c r="D129" s="28"/>
      <c r="E129" s="32"/>
      <c r="F129" s="29" t="s">
        <v>18</v>
      </c>
      <c r="G129" s="37"/>
      <c r="H129" s="33">
        <v>8.1000000000000003E-2</v>
      </c>
      <c r="I129" s="30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5">
        <f t="shared" si="5"/>
        <v>0</v>
      </c>
    </row>
    <row r="130" spans="2:12" x14ac:dyDescent="0.3">
      <c r="B130" s="54"/>
      <c r="C130" s="28"/>
      <c r="D130" s="28"/>
      <c r="E130" s="32"/>
      <c r="F130" s="29" t="s">
        <v>18</v>
      </c>
      <c r="G130" s="37"/>
      <c r="H130" s="33">
        <v>8.1000000000000003E-2</v>
      </c>
      <c r="I130" s="30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5">
        <f t="shared" si="5"/>
        <v>0</v>
      </c>
    </row>
    <row r="131" spans="2:12" x14ac:dyDescent="0.3">
      <c r="B131" s="54"/>
      <c r="C131" s="28"/>
      <c r="D131" s="28"/>
      <c r="E131" s="32"/>
      <c r="F131" s="29" t="s">
        <v>18</v>
      </c>
      <c r="G131" s="37"/>
      <c r="H131" s="33">
        <v>8.1000000000000003E-2</v>
      </c>
      <c r="I131" s="30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5">
        <f t="shared" si="5"/>
        <v>0</v>
      </c>
    </row>
    <row r="132" spans="2:12" x14ac:dyDescent="0.3">
      <c r="B132" s="54"/>
      <c r="C132" s="28"/>
      <c r="D132" s="28"/>
      <c r="E132" s="32"/>
      <c r="F132" s="29" t="s">
        <v>18</v>
      </c>
      <c r="G132" s="37"/>
      <c r="H132" s="33">
        <v>8.1000000000000003E-2</v>
      </c>
      <c r="I132" s="30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5">
        <f t="shared" si="5"/>
        <v>0</v>
      </c>
    </row>
    <row r="133" spans="2:12" x14ac:dyDescent="0.3">
      <c r="B133" s="54"/>
      <c r="C133" s="28"/>
      <c r="D133" s="28"/>
      <c r="E133" s="32"/>
      <c r="F133" s="29" t="s">
        <v>18</v>
      </c>
      <c r="G133" s="37"/>
      <c r="H133" s="33">
        <v>8.1000000000000003E-2</v>
      </c>
      <c r="I133" s="30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5">
        <f t="shared" si="5"/>
        <v>0</v>
      </c>
    </row>
    <row r="134" spans="2:12" x14ac:dyDescent="0.3">
      <c r="B134" s="54"/>
      <c r="C134" s="28"/>
      <c r="D134" s="28"/>
      <c r="E134" s="32"/>
      <c r="F134" s="29" t="s">
        <v>18</v>
      </c>
      <c r="G134" s="37"/>
      <c r="H134" s="33">
        <v>8.1000000000000003E-2</v>
      </c>
      <c r="I134" s="30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5">
        <f t="shared" si="5"/>
        <v>0</v>
      </c>
    </row>
    <row r="135" spans="2:12" x14ac:dyDescent="0.3">
      <c r="B135" s="54"/>
      <c r="C135" s="28"/>
      <c r="D135" s="28"/>
      <c r="E135" s="32"/>
      <c r="F135" s="29" t="s">
        <v>18</v>
      </c>
      <c r="G135" s="37"/>
      <c r="H135" s="33">
        <v>8.1000000000000003E-2</v>
      </c>
      <c r="I135" s="30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5">
        <f t="shared" si="5"/>
        <v>0</v>
      </c>
    </row>
    <row r="136" spans="2:12" x14ac:dyDescent="0.3">
      <c r="B136" s="54"/>
      <c r="C136" s="28"/>
      <c r="D136" s="28"/>
      <c r="E136" s="32"/>
      <c r="F136" s="29" t="s">
        <v>18</v>
      </c>
      <c r="G136" s="37"/>
      <c r="H136" s="33">
        <v>8.1000000000000003E-2</v>
      </c>
      <c r="I136" s="30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5">
        <f t="shared" si="5"/>
        <v>0</v>
      </c>
    </row>
    <row r="137" spans="2:12" x14ac:dyDescent="0.3">
      <c r="B137" s="54"/>
      <c r="C137" s="28"/>
      <c r="D137" s="28"/>
      <c r="E137" s="32"/>
      <c r="F137" s="29" t="s">
        <v>18</v>
      </c>
      <c r="G137" s="37"/>
      <c r="H137" s="33">
        <v>8.1000000000000003E-2</v>
      </c>
      <c r="I137" s="30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5">
        <f t="shared" si="5"/>
        <v>0</v>
      </c>
    </row>
    <row r="138" spans="2:12" x14ac:dyDescent="0.3">
      <c r="B138" s="54"/>
      <c r="C138" s="28"/>
      <c r="D138" s="28"/>
      <c r="E138" s="32"/>
      <c r="F138" s="29" t="s">
        <v>18</v>
      </c>
      <c r="G138" s="37"/>
      <c r="H138" s="33">
        <v>8.1000000000000003E-2</v>
      </c>
      <c r="I138" s="30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5">
        <f t="shared" si="5"/>
        <v>0</v>
      </c>
    </row>
    <row r="139" spans="2:12" x14ac:dyDescent="0.3">
      <c r="B139" s="54"/>
      <c r="C139" s="28"/>
      <c r="D139" s="28"/>
      <c r="E139" s="32"/>
      <c r="F139" s="29" t="s">
        <v>18</v>
      </c>
      <c r="G139" s="37"/>
      <c r="H139" s="33">
        <v>8.1000000000000003E-2</v>
      </c>
      <c r="I139" s="30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5">
        <f t="shared" si="5"/>
        <v>0</v>
      </c>
    </row>
    <row r="140" spans="2:12" x14ac:dyDescent="0.3">
      <c r="B140" s="54"/>
      <c r="C140" s="28"/>
      <c r="D140" s="28"/>
      <c r="E140" s="32"/>
      <c r="F140" s="29" t="s">
        <v>18</v>
      </c>
      <c r="G140" s="37"/>
      <c r="H140" s="33">
        <v>8.1000000000000003E-2</v>
      </c>
      <c r="I140" s="30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5">
        <f t="shared" ref="L140:L203" si="8">IF(H140=100%,K140,J140+K140)</f>
        <v>0</v>
      </c>
    </row>
    <row r="141" spans="2:12" x14ac:dyDescent="0.3">
      <c r="B141" s="54"/>
      <c r="C141" s="28"/>
      <c r="D141" s="28"/>
      <c r="E141" s="32"/>
      <c r="F141" s="29" t="s">
        <v>18</v>
      </c>
      <c r="G141" s="37"/>
      <c r="H141" s="33">
        <v>8.1000000000000003E-2</v>
      </c>
      <c r="I141" s="30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5">
        <f t="shared" si="8"/>
        <v>0</v>
      </c>
    </row>
    <row r="142" spans="2:12" x14ac:dyDescent="0.3">
      <c r="B142" s="54"/>
      <c r="C142" s="28"/>
      <c r="D142" s="28"/>
      <c r="E142" s="32"/>
      <c r="F142" s="29" t="s">
        <v>18</v>
      </c>
      <c r="G142" s="37"/>
      <c r="H142" s="33">
        <v>8.1000000000000003E-2</v>
      </c>
      <c r="I142" s="30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5">
        <f t="shared" si="8"/>
        <v>0</v>
      </c>
    </row>
    <row r="143" spans="2:12" x14ac:dyDescent="0.3">
      <c r="B143" s="54"/>
      <c r="C143" s="28"/>
      <c r="D143" s="28"/>
      <c r="E143" s="32"/>
      <c r="F143" s="29" t="s">
        <v>18</v>
      </c>
      <c r="G143" s="37"/>
      <c r="H143" s="33">
        <v>8.1000000000000003E-2</v>
      </c>
      <c r="I143" s="30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5">
        <f t="shared" si="8"/>
        <v>0</v>
      </c>
    </row>
    <row r="144" spans="2:12" x14ac:dyDescent="0.3">
      <c r="B144" s="54"/>
      <c r="C144" s="28"/>
      <c r="D144" s="28"/>
      <c r="E144" s="32"/>
      <c r="F144" s="29" t="s">
        <v>18</v>
      </c>
      <c r="G144" s="37"/>
      <c r="H144" s="33">
        <v>8.1000000000000003E-2</v>
      </c>
      <c r="I144" s="30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5">
        <f t="shared" si="8"/>
        <v>0</v>
      </c>
    </row>
    <row r="145" spans="2:12" x14ac:dyDescent="0.3">
      <c r="B145" s="54"/>
      <c r="C145" s="28"/>
      <c r="D145" s="28"/>
      <c r="E145" s="32"/>
      <c r="F145" s="29" t="s">
        <v>18</v>
      </c>
      <c r="G145" s="37"/>
      <c r="H145" s="33">
        <v>8.1000000000000003E-2</v>
      </c>
      <c r="I145" s="30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5">
        <f t="shared" si="8"/>
        <v>0</v>
      </c>
    </row>
    <row r="146" spans="2:12" x14ac:dyDescent="0.3">
      <c r="B146" s="54"/>
      <c r="C146" s="28"/>
      <c r="D146" s="28"/>
      <c r="E146" s="32"/>
      <c r="F146" s="29" t="s">
        <v>18</v>
      </c>
      <c r="G146" s="37"/>
      <c r="H146" s="33">
        <v>8.1000000000000003E-2</v>
      </c>
      <c r="I146" s="30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5">
        <f t="shared" si="8"/>
        <v>0</v>
      </c>
    </row>
    <row r="147" spans="2:12" x14ac:dyDescent="0.3">
      <c r="B147" s="54"/>
      <c r="C147" s="28"/>
      <c r="D147" s="28"/>
      <c r="E147" s="32"/>
      <c r="F147" s="29" t="s">
        <v>18</v>
      </c>
      <c r="G147" s="37"/>
      <c r="H147" s="33">
        <v>8.1000000000000003E-2</v>
      </c>
      <c r="I147" s="30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5">
        <f t="shared" si="8"/>
        <v>0</v>
      </c>
    </row>
    <row r="148" spans="2:12" x14ac:dyDescent="0.3">
      <c r="B148" s="54"/>
      <c r="C148" s="28"/>
      <c r="D148" s="28"/>
      <c r="E148" s="32"/>
      <c r="F148" s="29" t="s">
        <v>18</v>
      </c>
      <c r="G148" s="37"/>
      <c r="H148" s="33">
        <v>8.1000000000000003E-2</v>
      </c>
      <c r="I148" s="30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5">
        <f t="shared" si="8"/>
        <v>0</v>
      </c>
    </row>
    <row r="149" spans="2:12" x14ac:dyDescent="0.3">
      <c r="B149" s="54"/>
      <c r="C149" s="28"/>
      <c r="D149" s="28"/>
      <c r="E149" s="32"/>
      <c r="F149" s="29" t="s">
        <v>18</v>
      </c>
      <c r="G149" s="37"/>
      <c r="H149" s="33">
        <v>8.1000000000000003E-2</v>
      </c>
      <c r="I149" s="30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5">
        <f t="shared" si="8"/>
        <v>0</v>
      </c>
    </row>
    <row r="150" spans="2:12" x14ac:dyDescent="0.3">
      <c r="B150" s="54"/>
      <c r="C150" s="28"/>
      <c r="D150" s="28"/>
      <c r="E150" s="32"/>
      <c r="F150" s="29" t="s">
        <v>18</v>
      </c>
      <c r="G150" s="37"/>
      <c r="H150" s="33">
        <v>8.1000000000000003E-2</v>
      </c>
      <c r="I150" s="30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5">
        <f t="shared" si="8"/>
        <v>0</v>
      </c>
    </row>
    <row r="151" spans="2:12" x14ac:dyDescent="0.3">
      <c r="B151" s="54"/>
      <c r="C151" s="28"/>
      <c r="D151" s="28"/>
      <c r="E151" s="32"/>
      <c r="F151" s="29" t="s">
        <v>18</v>
      </c>
      <c r="G151" s="37"/>
      <c r="H151" s="33">
        <v>8.1000000000000003E-2</v>
      </c>
      <c r="I151" s="30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5">
        <f t="shared" si="8"/>
        <v>0</v>
      </c>
    </row>
    <row r="152" spans="2:12" x14ac:dyDescent="0.3">
      <c r="B152" s="54"/>
      <c r="C152" s="28"/>
      <c r="D152" s="28"/>
      <c r="E152" s="32"/>
      <c r="F152" s="29" t="s">
        <v>18</v>
      </c>
      <c r="G152" s="37"/>
      <c r="H152" s="33">
        <v>8.1000000000000003E-2</v>
      </c>
      <c r="I152" s="30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5">
        <f t="shared" si="8"/>
        <v>0</v>
      </c>
    </row>
    <row r="153" spans="2:12" x14ac:dyDescent="0.3">
      <c r="B153" s="54"/>
      <c r="C153" s="28"/>
      <c r="D153" s="28"/>
      <c r="E153" s="32"/>
      <c r="F153" s="29" t="s">
        <v>18</v>
      </c>
      <c r="G153" s="37"/>
      <c r="H153" s="33">
        <v>8.1000000000000003E-2</v>
      </c>
      <c r="I153" s="30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5">
        <f t="shared" si="8"/>
        <v>0</v>
      </c>
    </row>
    <row r="154" spans="2:12" x14ac:dyDescent="0.3">
      <c r="B154" s="54"/>
      <c r="C154" s="28"/>
      <c r="D154" s="28"/>
      <c r="E154" s="32"/>
      <c r="F154" s="29" t="s">
        <v>18</v>
      </c>
      <c r="G154" s="37"/>
      <c r="H154" s="33">
        <v>8.1000000000000003E-2</v>
      </c>
      <c r="I154" s="30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5">
        <f t="shared" si="8"/>
        <v>0</v>
      </c>
    </row>
    <row r="155" spans="2:12" x14ac:dyDescent="0.3">
      <c r="B155" s="54"/>
      <c r="C155" s="28"/>
      <c r="D155" s="28"/>
      <c r="E155" s="32"/>
      <c r="F155" s="29" t="s">
        <v>18</v>
      </c>
      <c r="G155" s="37"/>
      <c r="H155" s="33">
        <v>8.1000000000000003E-2</v>
      </c>
      <c r="I155" s="30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5">
        <f t="shared" si="8"/>
        <v>0</v>
      </c>
    </row>
    <row r="156" spans="2:12" x14ac:dyDescent="0.3">
      <c r="B156" s="54"/>
      <c r="C156" s="28"/>
      <c r="D156" s="28"/>
      <c r="E156" s="32"/>
      <c r="F156" s="29" t="s">
        <v>18</v>
      </c>
      <c r="G156" s="37"/>
      <c r="H156" s="33">
        <v>8.1000000000000003E-2</v>
      </c>
      <c r="I156" s="30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5">
        <f t="shared" si="8"/>
        <v>0</v>
      </c>
    </row>
    <row r="157" spans="2:12" x14ac:dyDescent="0.3">
      <c r="B157" s="54"/>
      <c r="C157" s="28"/>
      <c r="D157" s="28"/>
      <c r="E157" s="32"/>
      <c r="F157" s="29" t="s">
        <v>18</v>
      </c>
      <c r="G157" s="37"/>
      <c r="H157" s="33">
        <v>8.1000000000000003E-2</v>
      </c>
      <c r="I157" s="30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5">
        <f t="shared" si="8"/>
        <v>0</v>
      </c>
    </row>
    <row r="158" spans="2:12" x14ac:dyDescent="0.3">
      <c r="B158" s="54"/>
      <c r="C158" s="28"/>
      <c r="D158" s="28"/>
      <c r="E158" s="32"/>
      <c r="F158" s="29" t="s">
        <v>18</v>
      </c>
      <c r="G158" s="37"/>
      <c r="H158" s="33">
        <v>8.1000000000000003E-2</v>
      </c>
      <c r="I158" s="30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5">
        <f t="shared" si="8"/>
        <v>0</v>
      </c>
    </row>
    <row r="159" spans="2:12" x14ac:dyDescent="0.3">
      <c r="B159" s="54"/>
      <c r="C159" s="28"/>
      <c r="D159" s="28"/>
      <c r="E159" s="32"/>
      <c r="F159" s="29" t="s">
        <v>18</v>
      </c>
      <c r="G159" s="37"/>
      <c r="H159" s="33">
        <v>8.1000000000000003E-2</v>
      </c>
      <c r="I159" s="30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5">
        <f t="shared" si="8"/>
        <v>0</v>
      </c>
    </row>
    <row r="160" spans="2:12" x14ac:dyDescent="0.3">
      <c r="B160" s="54"/>
      <c r="C160" s="28"/>
      <c r="D160" s="28"/>
      <c r="E160" s="32"/>
      <c r="F160" s="29" t="s">
        <v>18</v>
      </c>
      <c r="G160" s="37"/>
      <c r="H160" s="33">
        <v>8.1000000000000003E-2</v>
      </c>
      <c r="I160" s="30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5">
        <f t="shared" si="8"/>
        <v>0</v>
      </c>
    </row>
    <row r="161" spans="2:12" x14ac:dyDescent="0.3">
      <c r="B161" s="54"/>
      <c r="C161" s="28"/>
      <c r="D161" s="28"/>
      <c r="E161" s="32"/>
      <c r="F161" s="29" t="s">
        <v>18</v>
      </c>
      <c r="G161" s="37"/>
      <c r="H161" s="33">
        <v>8.1000000000000003E-2</v>
      </c>
      <c r="I161" s="30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5">
        <f t="shared" si="8"/>
        <v>0</v>
      </c>
    </row>
    <row r="162" spans="2:12" x14ac:dyDescent="0.3">
      <c r="B162" s="54"/>
      <c r="C162" s="28"/>
      <c r="D162" s="28"/>
      <c r="E162" s="32"/>
      <c r="F162" s="29" t="s">
        <v>18</v>
      </c>
      <c r="G162" s="37"/>
      <c r="H162" s="33">
        <v>8.1000000000000003E-2</v>
      </c>
      <c r="I162" s="30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5">
        <f t="shared" si="8"/>
        <v>0</v>
      </c>
    </row>
    <row r="163" spans="2:12" x14ac:dyDescent="0.3">
      <c r="B163" s="54"/>
      <c r="C163" s="28"/>
      <c r="D163" s="28"/>
      <c r="E163" s="32"/>
      <c r="F163" s="29" t="s">
        <v>18</v>
      </c>
      <c r="G163" s="37"/>
      <c r="H163" s="33">
        <v>8.1000000000000003E-2</v>
      </c>
      <c r="I163" s="30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5">
        <f t="shared" si="8"/>
        <v>0</v>
      </c>
    </row>
    <row r="164" spans="2:12" x14ac:dyDescent="0.3">
      <c r="B164" s="54"/>
      <c r="C164" s="28"/>
      <c r="D164" s="28"/>
      <c r="E164" s="32"/>
      <c r="F164" s="29" t="s">
        <v>18</v>
      </c>
      <c r="G164" s="37"/>
      <c r="H164" s="33">
        <v>8.1000000000000003E-2</v>
      </c>
      <c r="I164" s="30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5">
        <f t="shared" si="8"/>
        <v>0</v>
      </c>
    </row>
    <row r="165" spans="2:12" x14ac:dyDescent="0.3">
      <c r="B165" s="54"/>
      <c r="C165" s="28"/>
      <c r="D165" s="28"/>
      <c r="E165" s="32"/>
      <c r="F165" s="29" t="s">
        <v>18</v>
      </c>
      <c r="G165" s="37"/>
      <c r="H165" s="33">
        <v>8.1000000000000003E-2</v>
      </c>
      <c r="I165" s="30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5">
        <f t="shared" si="8"/>
        <v>0</v>
      </c>
    </row>
    <row r="166" spans="2:12" x14ac:dyDescent="0.3">
      <c r="B166" s="54"/>
      <c r="C166" s="28"/>
      <c r="D166" s="28"/>
      <c r="E166" s="32"/>
      <c r="F166" s="29" t="s">
        <v>18</v>
      </c>
      <c r="G166" s="37"/>
      <c r="H166" s="33">
        <v>8.1000000000000003E-2</v>
      </c>
      <c r="I166" s="30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5">
        <f t="shared" si="8"/>
        <v>0</v>
      </c>
    </row>
    <row r="167" spans="2:12" x14ac:dyDescent="0.3">
      <c r="B167" s="54"/>
      <c r="C167" s="28"/>
      <c r="D167" s="28"/>
      <c r="E167" s="32"/>
      <c r="F167" s="29" t="s">
        <v>18</v>
      </c>
      <c r="G167" s="37"/>
      <c r="H167" s="33">
        <v>8.1000000000000003E-2</v>
      </c>
      <c r="I167" s="30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5">
        <f t="shared" si="8"/>
        <v>0</v>
      </c>
    </row>
    <row r="168" spans="2:12" x14ac:dyDescent="0.3">
      <c r="B168" s="54"/>
      <c r="C168" s="28"/>
      <c r="D168" s="28"/>
      <c r="E168" s="32"/>
      <c r="F168" s="29" t="s">
        <v>18</v>
      </c>
      <c r="G168" s="37"/>
      <c r="H168" s="33">
        <v>8.1000000000000003E-2</v>
      </c>
      <c r="I168" s="30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5">
        <f t="shared" si="8"/>
        <v>0</v>
      </c>
    </row>
    <row r="169" spans="2:12" x14ac:dyDescent="0.3">
      <c r="B169" s="54"/>
      <c r="C169" s="28"/>
      <c r="D169" s="28"/>
      <c r="E169" s="32"/>
      <c r="F169" s="29" t="s">
        <v>18</v>
      </c>
      <c r="G169" s="37"/>
      <c r="H169" s="33">
        <v>8.1000000000000003E-2</v>
      </c>
      <c r="I169" s="30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5">
        <f t="shared" si="8"/>
        <v>0</v>
      </c>
    </row>
    <row r="170" spans="2:12" x14ac:dyDescent="0.3">
      <c r="B170" s="54"/>
      <c r="C170" s="28"/>
      <c r="D170" s="28"/>
      <c r="E170" s="32"/>
      <c r="F170" s="29" t="s">
        <v>18</v>
      </c>
      <c r="G170" s="37"/>
      <c r="H170" s="33">
        <v>8.1000000000000003E-2</v>
      </c>
      <c r="I170" s="30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5">
        <f t="shared" si="8"/>
        <v>0</v>
      </c>
    </row>
    <row r="171" spans="2:12" x14ac:dyDescent="0.3">
      <c r="B171" s="54"/>
      <c r="C171" s="28"/>
      <c r="D171" s="28"/>
      <c r="E171" s="32"/>
      <c r="F171" s="29" t="s">
        <v>18</v>
      </c>
      <c r="G171" s="37"/>
      <c r="H171" s="33">
        <v>8.1000000000000003E-2</v>
      </c>
      <c r="I171" s="30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5">
        <f t="shared" si="8"/>
        <v>0</v>
      </c>
    </row>
    <row r="172" spans="2:12" x14ac:dyDescent="0.3">
      <c r="B172" s="54"/>
      <c r="C172" s="28"/>
      <c r="D172" s="28"/>
      <c r="E172" s="32"/>
      <c r="F172" s="29" t="s">
        <v>18</v>
      </c>
      <c r="G172" s="37"/>
      <c r="H172" s="33">
        <v>8.1000000000000003E-2</v>
      </c>
      <c r="I172" s="30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5">
        <f t="shared" si="8"/>
        <v>0</v>
      </c>
    </row>
    <row r="173" spans="2:12" x14ac:dyDescent="0.3">
      <c r="B173" s="54"/>
      <c r="C173" s="28"/>
      <c r="D173" s="28"/>
      <c r="E173" s="32"/>
      <c r="F173" s="29" t="s">
        <v>18</v>
      </c>
      <c r="G173" s="37"/>
      <c r="H173" s="33">
        <v>8.1000000000000003E-2</v>
      </c>
      <c r="I173" s="30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5">
        <f t="shared" si="8"/>
        <v>0</v>
      </c>
    </row>
    <row r="174" spans="2:12" x14ac:dyDescent="0.3">
      <c r="B174" s="54"/>
      <c r="C174" s="28"/>
      <c r="D174" s="28"/>
      <c r="E174" s="32"/>
      <c r="F174" s="29" t="s">
        <v>18</v>
      </c>
      <c r="G174" s="37"/>
      <c r="H174" s="33">
        <v>8.1000000000000003E-2</v>
      </c>
      <c r="I174" s="30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5">
        <f t="shared" si="8"/>
        <v>0</v>
      </c>
    </row>
    <row r="175" spans="2:12" x14ac:dyDescent="0.3">
      <c r="B175" s="54"/>
      <c r="C175" s="28"/>
      <c r="D175" s="28"/>
      <c r="E175" s="32"/>
      <c r="F175" s="29" t="s">
        <v>18</v>
      </c>
      <c r="G175" s="37"/>
      <c r="H175" s="33">
        <v>8.1000000000000003E-2</v>
      </c>
      <c r="I175" s="30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5">
        <f t="shared" si="8"/>
        <v>0</v>
      </c>
    </row>
    <row r="176" spans="2:12" x14ac:dyDescent="0.3">
      <c r="B176" s="54"/>
      <c r="C176" s="28"/>
      <c r="D176" s="28"/>
      <c r="E176" s="32"/>
      <c r="F176" s="29" t="s">
        <v>18</v>
      </c>
      <c r="G176" s="37"/>
      <c r="H176" s="33">
        <v>8.1000000000000003E-2</v>
      </c>
      <c r="I176" s="30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5">
        <f t="shared" si="8"/>
        <v>0</v>
      </c>
    </row>
    <row r="177" spans="2:12" x14ac:dyDescent="0.3">
      <c r="B177" s="54"/>
      <c r="C177" s="28"/>
      <c r="D177" s="28"/>
      <c r="E177" s="32"/>
      <c r="F177" s="29" t="s">
        <v>18</v>
      </c>
      <c r="G177" s="37"/>
      <c r="H177" s="33">
        <v>8.1000000000000003E-2</v>
      </c>
      <c r="I177" s="30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5">
        <f t="shared" si="8"/>
        <v>0</v>
      </c>
    </row>
    <row r="178" spans="2:12" x14ac:dyDescent="0.3">
      <c r="B178" s="54"/>
      <c r="C178" s="28"/>
      <c r="D178" s="28"/>
      <c r="E178" s="32"/>
      <c r="F178" s="29" t="s">
        <v>18</v>
      </c>
      <c r="G178" s="37"/>
      <c r="H178" s="33">
        <v>8.1000000000000003E-2</v>
      </c>
      <c r="I178" s="30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5">
        <f t="shared" si="8"/>
        <v>0</v>
      </c>
    </row>
    <row r="179" spans="2:12" x14ac:dyDescent="0.3">
      <c r="B179" s="54"/>
      <c r="C179" s="28"/>
      <c r="D179" s="28"/>
      <c r="E179" s="32"/>
      <c r="F179" s="29" t="s">
        <v>18</v>
      </c>
      <c r="G179" s="37"/>
      <c r="H179" s="33">
        <v>8.1000000000000003E-2</v>
      </c>
      <c r="I179" s="30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5">
        <f t="shared" si="8"/>
        <v>0</v>
      </c>
    </row>
    <row r="180" spans="2:12" x14ac:dyDescent="0.3">
      <c r="B180" s="54"/>
      <c r="C180" s="28"/>
      <c r="D180" s="28"/>
      <c r="E180" s="32"/>
      <c r="F180" s="29" t="s">
        <v>18</v>
      </c>
      <c r="G180" s="37"/>
      <c r="H180" s="33">
        <v>8.1000000000000003E-2</v>
      </c>
      <c r="I180" s="30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5">
        <f t="shared" si="8"/>
        <v>0</v>
      </c>
    </row>
    <row r="181" spans="2:12" x14ac:dyDescent="0.3">
      <c r="B181" s="54"/>
      <c r="C181" s="28"/>
      <c r="D181" s="28"/>
      <c r="E181" s="32"/>
      <c r="F181" s="29" t="s">
        <v>18</v>
      </c>
      <c r="G181" s="37"/>
      <c r="H181" s="33">
        <v>8.1000000000000003E-2</v>
      </c>
      <c r="I181" s="30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5">
        <f t="shared" si="8"/>
        <v>0</v>
      </c>
    </row>
    <row r="182" spans="2:12" x14ac:dyDescent="0.3">
      <c r="B182" s="54"/>
      <c r="C182" s="28"/>
      <c r="D182" s="28"/>
      <c r="E182" s="32"/>
      <c r="F182" s="29" t="s">
        <v>18</v>
      </c>
      <c r="G182" s="37"/>
      <c r="H182" s="33">
        <v>8.1000000000000003E-2</v>
      </c>
      <c r="I182" s="30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5">
        <f t="shared" si="8"/>
        <v>0</v>
      </c>
    </row>
    <row r="183" spans="2:12" x14ac:dyDescent="0.3">
      <c r="B183" s="54"/>
      <c r="C183" s="28"/>
      <c r="D183" s="28"/>
      <c r="E183" s="32"/>
      <c r="F183" s="29" t="s">
        <v>18</v>
      </c>
      <c r="G183" s="37"/>
      <c r="H183" s="33">
        <v>8.1000000000000003E-2</v>
      </c>
      <c r="I183" s="30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5">
        <f t="shared" si="8"/>
        <v>0</v>
      </c>
    </row>
    <row r="184" spans="2:12" x14ac:dyDescent="0.3">
      <c r="B184" s="54"/>
      <c r="C184" s="28"/>
      <c r="D184" s="28"/>
      <c r="E184" s="32"/>
      <c r="F184" s="29" t="s">
        <v>18</v>
      </c>
      <c r="G184" s="37"/>
      <c r="H184" s="33">
        <v>8.1000000000000003E-2</v>
      </c>
      <c r="I184" s="30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5">
        <f t="shared" si="8"/>
        <v>0</v>
      </c>
    </row>
    <row r="185" spans="2:12" x14ac:dyDescent="0.3">
      <c r="B185" s="54"/>
      <c r="C185" s="28"/>
      <c r="D185" s="28"/>
      <c r="E185" s="32"/>
      <c r="F185" s="29" t="s">
        <v>18</v>
      </c>
      <c r="G185" s="37"/>
      <c r="H185" s="33">
        <v>8.1000000000000003E-2</v>
      </c>
      <c r="I185" s="30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5">
        <f t="shared" si="8"/>
        <v>0</v>
      </c>
    </row>
    <row r="186" spans="2:12" x14ac:dyDescent="0.3">
      <c r="B186" s="54"/>
      <c r="C186" s="28"/>
      <c r="D186" s="28"/>
      <c r="E186" s="32"/>
      <c r="F186" s="29" t="s">
        <v>18</v>
      </c>
      <c r="G186" s="37"/>
      <c r="H186" s="33">
        <v>8.1000000000000003E-2</v>
      </c>
      <c r="I186" s="30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5">
        <f t="shared" si="8"/>
        <v>0</v>
      </c>
    </row>
    <row r="187" spans="2:12" x14ac:dyDescent="0.3">
      <c r="B187" s="54"/>
      <c r="C187" s="28"/>
      <c r="D187" s="28"/>
      <c r="E187" s="32"/>
      <c r="F187" s="29" t="s">
        <v>18</v>
      </c>
      <c r="G187" s="37"/>
      <c r="H187" s="33">
        <v>8.1000000000000003E-2</v>
      </c>
      <c r="I187" s="30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5">
        <f t="shared" si="8"/>
        <v>0</v>
      </c>
    </row>
    <row r="188" spans="2:12" x14ac:dyDescent="0.3">
      <c r="B188" s="54"/>
      <c r="C188" s="28"/>
      <c r="D188" s="28"/>
      <c r="E188" s="32"/>
      <c r="F188" s="29" t="s">
        <v>18</v>
      </c>
      <c r="G188" s="37"/>
      <c r="H188" s="33">
        <v>8.1000000000000003E-2</v>
      </c>
      <c r="I188" s="30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5">
        <f t="shared" si="8"/>
        <v>0</v>
      </c>
    </row>
    <row r="189" spans="2:12" x14ac:dyDescent="0.3">
      <c r="B189" s="54"/>
      <c r="C189" s="28"/>
      <c r="D189" s="28"/>
      <c r="E189" s="32"/>
      <c r="F189" s="29" t="s">
        <v>18</v>
      </c>
      <c r="G189" s="37"/>
      <c r="H189" s="33">
        <v>8.1000000000000003E-2</v>
      </c>
      <c r="I189" s="30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5">
        <f t="shared" si="8"/>
        <v>0</v>
      </c>
    </row>
    <row r="190" spans="2:12" x14ac:dyDescent="0.3">
      <c r="B190" s="54"/>
      <c r="C190" s="28"/>
      <c r="D190" s="28"/>
      <c r="E190" s="32"/>
      <c r="F190" s="29" t="s">
        <v>18</v>
      </c>
      <c r="G190" s="37"/>
      <c r="H190" s="33">
        <v>8.1000000000000003E-2</v>
      </c>
      <c r="I190" s="30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5">
        <f t="shared" si="8"/>
        <v>0</v>
      </c>
    </row>
    <row r="191" spans="2:12" x14ac:dyDescent="0.3">
      <c r="B191" s="54"/>
      <c r="C191" s="28"/>
      <c r="D191" s="28"/>
      <c r="E191" s="32"/>
      <c r="F191" s="29" t="s">
        <v>18</v>
      </c>
      <c r="G191" s="37"/>
      <c r="H191" s="33">
        <v>8.1000000000000003E-2</v>
      </c>
      <c r="I191" s="30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5">
        <f t="shared" si="8"/>
        <v>0</v>
      </c>
    </row>
    <row r="192" spans="2:12" x14ac:dyDescent="0.3">
      <c r="B192" s="54"/>
      <c r="C192" s="28"/>
      <c r="D192" s="28"/>
      <c r="E192" s="32"/>
      <c r="F192" s="29" t="s">
        <v>18</v>
      </c>
      <c r="G192" s="37"/>
      <c r="H192" s="33">
        <v>8.1000000000000003E-2</v>
      </c>
      <c r="I192" s="30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5">
        <f t="shared" si="8"/>
        <v>0</v>
      </c>
    </row>
    <row r="193" spans="2:12" x14ac:dyDescent="0.3">
      <c r="B193" s="54"/>
      <c r="C193" s="28"/>
      <c r="D193" s="28"/>
      <c r="E193" s="32"/>
      <c r="F193" s="29" t="s">
        <v>18</v>
      </c>
      <c r="G193" s="37"/>
      <c r="H193" s="33">
        <v>8.1000000000000003E-2</v>
      </c>
      <c r="I193" s="30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5">
        <f t="shared" si="8"/>
        <v>0</v>
      </c>
    </row>
    <row r="194" spans="2:12" x14ac:dyDescent="0.3">
      <c r="B194" s="54"/>
      <c r="C194" s="28"/>
      <c r="D194" s="28"/>
      <c r="E194" s="32"/>
      <c r="F194" s="29" t="s">
        <v>18</v>
      </c>
      <c r="G194" s="37"/>
      <c r="H194" s="33">
        <v>8.1000000000000003E-2</v>
      </c>
      <c r="I194" s="30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5">
        <f t="shared" si="8"/>
        <v>0</v>
      </c>
    </row>
    <row r="195" spans="2:12" x14ac:dyDescent="0.3">
      <c r="B195" s="54"/>
      <c r="C195" s="28"/>
      <c r="D195" s="28"/>
      <c r="E195" s="32"/>
      <c r="F195" s="29" t="s">
        <v>18</v>
      </c>
      <c r="G195" s="37"/>
      <c r="H195" s="33">
        <v>8.1000000000000003E-2</v>
      </c>
      <c r="I195" s="30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5">
        <f t="shared" si="8"/>
        <v>0</v>
      </c>
    </row>
    <row r="196" spans="2:12" x14ac:dyDescent="0.3">
      <c r="B196" s="54"/>
      <c r="C196" s="28"/>
      <c r="D196" s="28"/>
      <c r="E196" s="32"/>
      <c r="F196" s="29" t="s">
        <v>18</v>
      </c>
      <c r="G196" s="37"/>
      <c r="H196" s="33">
        <v>8.1000000000000003E-2</v>
      </c>
      <c r="I196" s="30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5">
        <f t="shared" si="8"/>
        <v>0</v>
      </c>
    </row>
    <row r="197" spans="2:12" x14ac:dyDescent="0.3">
      <c r="B197" s="54"/>
      <c r="C197" s="28"/>
      <c r="D197" s="28"/>
      <c r="E197" s="32"/>
      <c r="F197" s="29" t="s">
        <v>18</v>
      </c>
      <c r="G197" s="37"/>
      <c r="H197" s="33">
        <v>8.1000000000000003E-2</v>
      </c>
      <c r="I197" s="30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5">
        <f t="shared" si="8"/>
        <v>0</v>
      </c>
    </row>
    <row r="198" spans="2:12" x14ac:dyDescent="0.3">
      <c r="B198" s="54"/>
      <c r="C198" s="28"/>
      <c r="D198" s="28"/>
      <c r="E198" s="32"/>
      <c r="F198" s="29" t="s">
        <v>18</v>
      </c>
      <c r="G198" s="37"/>
      <c r="H198" s="33">
        <v>8.1000000000000003E-2</v>
      </c>
      <c r="I198" s="30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5">
        <f t="shared" si="8"/>
        <v>0</v>
      </c>
    </row>
    <row r="199" spans="2:12" x14ac:dyDescent="0.3">
      <c r="B199" s="54"/>
      <c r="C199" s="28"/>
      <c r="D199" s="28"/>
      <c r="E199" s="32"/>
      <c r="F199" s="29" t="s">
        <v>18</v>
      </c>
      <c r="G199" s="37"/>
      <c r="H199" s="33">
        <v>8.1000000000000003E-2</v>
      </c>
      <c r="I199" s="30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5">
        <f t="shared" si="8"/>
        <v>0</v>
      </c>
    </row>
    <row r="200" spans="2:12" x14ac:dyDescent="0.3">
      <c r="B200" s="54"/>
      <c r="C200" s="28"/>
      <c r="D200" s="28"/>
      <c r="E200" s="32"/>
      <c r="F200" s="29" t="s">
        <v>18</v>
      </c>
      <c r="G200" s="37"/>
      <c r="H200" s="33">
        <v>8.1000000000000003E-2</v>
      </c>
      <c r="I200" s="30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5">
        <f t="shared" si="8"/>
        <v>0</v>
      </c>
    </row>
    <row r="201" spans="2:12" x14ac:dyDescent="0.3">
      <c r="B201" s="54"/>
      <c r="C201" s="28"/>
      <c r="D201" s="28"/>
      <c r="E201" s="32"/>
      <c r="F201" s="29" t="s">
        <v>18</v>
      </c>
      <c r="G201" s="37"/>
      <c r="H201" s="33">
        <v>8.1000000000000003E-2</v>
      </c>
      <c r="I201" s="30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5">
        <f t="shared" si="8"/>
        <v>0</v>
      </c>
    </row>
    <row r="202" spans="2:12" x14ac:dyDescent="0.3">
      <c r="B202" s="54"/>
      <c r="C202" s="28"/>
      <c r="D202" s="28"/>
      <c r="E202" s="32"/>
      <c r="F202" s="29" t="s">
        <v>18</v>
      </c>
      <c r="G202" s="37"/>
      <c r="H202" s="33">
        <v>8.1000000000000003E-2</v>
      </c>
      <c r="I202" s="30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5">
        <f t="shared" si="8"/>
        <v>0</v>
      </c>
    </row>
    <row r="203" spans="2:12" x14ac:dyDescent="0.3">
      <c r="B203" s="54"/>
      <c r="C203" s="28"/>
      <c r="D203" s="28"/>
      <c r="E203" s="32"/>
      <c r="F203" s="29" t="s">
        <v>18</v>
      </c>
      <c r="G203" s="37"/>
      <c r="H203" s="33">
        <v>8.1000000000000003E-2</v>
      </c>
      <c r="I203" s="30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5">
        <f t="shared" si="8"/>
        <v>0</v>
      </c>
    </row>
    <row r="204" spans="2:12" x14ac:dyDescent="0.3">
      <c r="B204" s="54"/>
      <c r="C204" s="28"/>
      <c r="D204" s="28"/>
      <c r="E204" s="32"/>
      <c r="F204" s="29" t="s">
        <v>18</v>
      </c>
      <c r="G204" s="37"/>
      <c r="H204" s="33">
        <v>8.1000000000000003E-2</v>
      </c>
      <c r="I204" s="30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5">
        <f t="shared" ref="L204:L267" si="11">IF(H204=100%,K204,J204+K204)</f>
        <v>0</v>
      </c>
    </row>
    <row r="205" spans="2:12" x14ac:dyDescent="0.3">
      <c r="B205" s="54"/>
      <c r="C205" s="28"/>
      <c r="D205" s="28"/>
      <c r="E205" s="32"/>
      <c r="F205" s="29" t="s">
        <v>18</v>
      </c>
      <c r="G205" s="37"/>
      <c r="H205" s="33">
        <v>8.1000000000000003E-2</v>
      </c>
      <c r="I205" s="30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5">
        <f t="shared" si="11"/>
        <v>0</v>
      </c>
    </row>
    <row r="206" spans="2:12" x14ac:dyDescent="0.3">
      <c r="B206" s="54"/>
      <c r="C206" s="28"/>
      <c r="D206" s="28"/>
      <c r="E206" s="32"/>
      <c r="F206" s="29" t="s">
        <v>18</v>
      </c>
      <c r="G206" s="37"/>
      <c r="H206" s="33">
        <v>8.1000000000000003E-2</v>
      </c>
      <c r="I206" s="30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5">
        <f t="shared" si="11"/>
        <v>0</v>
      </c>
    </row>
    <row r="207" spans="2:12" x14ac:dyDescent="0.3">
      <c r="B207" s="54"/>
      <c r="C207" s="28"/>
      <c r="D207" s="28"/>
      <c r="E207" s="32"/>
      <c r="F207" s="29" t="s">
        <v>18</v>
      </c>
      <c r="G207" s="37"/>
      <c r="H207" s="33">
        <v>8.1000000000000003E-2</v>
      </c>
      <c r="I207" s="30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5">
        <f t="shared" si="11"/>
        <v>0</v>
      </c>
    </row>
    <row r="208" spans="2:12" x14ac:dyDescent="0.3">
      <c r="B208" s="54"/>
      <c r="C208" s="28"/>
      <c r="D208" s="28"/>
      <c r="E208" s="32"/>
      <c r="F208" s="29" t="s">
        <v>18</v>
      </c>
      <c r="G208" s="37"/>
      <c r="H208" s="33">
        <v>8.1000000000000003E-2</v>
      </c>
      <c r="I208" s="30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5">
        <f t="shared" si="11"/>
        <v>0</v>
      </c>
    </row>
    <row r="209" spans="2:12" x14ac:dyDescent="0.3">
      <c r="B209" s="54"/>
      <c r="C209" s="28"/>
      <c r="D209" s="28"/>
      <c r="E209" s="32"/>
      <c r="F209" s="29" t="s">
        <v>18</v>
      </c>
      <c r="G209" s="37"/>
      <c r="H209" s="33">
        <v>8.1000000000000003E-2</v>
      </c>
      <c r="I209" s="30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5">
        <f t="shared" si="11"/>
        <v>0</v>
      </c>
    </row>
    <row r="210" spans="2:12" x14ac:dyDescent="0.3">
      <c r="B210" s="54"/>
      <c r="C210" s="28"/>
      <c r="D210" s="28"/>
      <c r="E210" s="32"/>
      <c r="F210" s="29" t="s">
        <v>18</v>
      </c>
      <c r="G210" s="37"/>
      <c r="H210" s="33">
        <v>8.1000000000000003E-2</v>
      </c>
      <c r="I210" s="30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5">
        <f t="shared" si="11"/>
        <v>0</v>
      </c>
    </row>
    <row r="211" spans="2:12" x14ac:dyDescent="0.3">
      <c r="B211" s="54"/>
      <c r="C211" s="28"/>
      <c r="D211" s="28"/>
      <c r="E211" s="32"/>
      <c r="F211" s="29" t="s">
        <v>18</v>
      </c>
      <c r="G211" s="37"/>
      <c r="H211" s="33">
        <v>8.1000000000000003E-2</v>
      </c>
      <c r="I211" s="30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5">
        <f t="shared" si="11"/>
        <v>0</v>
      </c>
    </row>
    <row r="212" spans="2:12" x14ac:dyDescent="0.3">
      <c r="B212" s="54"/>
      <c r="C212" s="28"/>
      <c r="D212" s="28"/>
      <c r="E212" s="32"/>
      <c r="F212" s="29" t="s">
        <v>18</v>
      </c>
      <c r="G212" s="37"/>
      <c r="H212" s="33">
        <v>8.1000000000000003E-2</v>
      </c>
      <c r="I212" s="30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5">
        <f t="shared" si="11"/>
        <v>0</v>
      </c>
    </row>
    <row r="213" spans="2:12" x14ac:dyDescent="0.3">
      <c r="B213" s="54"/>
      <c r="C213" s="28"/>
      <c r="D213" s="28"/>
      <c r="E213" s="32"/>
      <c r="F213" s="29" t="s">
        <v>18</v>
      </c>
      <c r="G213" s="37"/>
      <c r="H213" s="33">
        <v>8.1000000000000003E-2</v>
      </c>
      <c r="I213" s="30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5">
        <f t="shared" si="11"/>
        <v>0</v>
      </c>
    </row>
    <row r="214" spans="2:12" x14ac:dyDescent="0.3">
      <c r="B214" s="54"/>
      <c r="C214" s="28"/>
      <c r="D214" s="28"/>
      <c r="E214" s="32"/>
      <c r="F214" s="29" t="s">
        <v>18</v>
      </c>
      <c r="G214" s="37"/>
      <c r="H214" s="33">
        <v>8.1000000000000003E-2</v>
      </c>
      <c r="I214" s="30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5">
        <f t="shared" si="11"/>
        <v>0</v>
      </c>
    </row>
    <row r="215" spans="2:12" x14ac:dyDescent="0.3">
      <c r="B215" s="54"/>
      <c r="C215" s="28"/>
      <c r="D215" s="28"/>
      <c r="E215" s="32"/>
      <c r="F215" s="29" t="s">
        <v>18</v>
      </c>
      <c r="G215" s="37"/>
      <c r="H215" s="33">
        <v>8.1000000000000003E-2</v>
      </c>
      <c r="I215" s="30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5">
        <f t="shared" si="11"/>
        <v>0</v>
      </c>
    </row>
    <row r="216" spans="2:12" x14ac:dyDescent="0.3">
      <c r="B216" s="54"/>
      <c r="C216" s="28"/>
      <c r="D216" s="28"/>
      <c r="E216" s="32"/>
      <c r="F216" s="29" t="s">
        <v>18</v>
      </c>
      <c r="G216" s="37"/>
      <c r="H216" s="33">
        <v>8.1000000000000003E-2</v>
      </c>
      <c r="I216" s="30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5">
        <f t="shared" si="11"/>
        <v>0</v>
      </c>
    </row>
    <row r="217" spans="2:12" x14ac:dyDescent="0.3">
      <c r="B217" s="54"/>
      <c r="C217" s="28"/>
      <c r="D217" s="28"/>
      <c r="E217" s="32"/>
      <c r="F217" s="29" t="s">
        <v>18</v>
      </c>
      <c r="G217" s="37"/>
      <c r="H217" s="33">
        <v>8.1000000000000003E-2</v>
      </c>
      <c r="I217" s="30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5">
        <f t="shared" si="11"/>
        <v>0</v>
      </c>
    </row>
    <row r="218" spans="2:12" x14ac:dyDescent="0.3">
      <c r="B218" s="54"/>
      <c r="C218" s="28"/>
      <c r="D218" s="28"/>
      <c r="E218" s="32"/>
      <c r="F218" s="29" t="s">
        <v>18</v>
      </c>
      <c r="G218" s="37"/>
      <c r="H218" s="33">
        <v>8.1000000000000003E-2</v>
      </c>
      <c r="I218" s="30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5">
        <f t="shared" si="11"/>
        <v>0</v>
      </c>
    </row>
    <row r="219" spans="2:12" x14ac:dyDescent="0.3">
      <c r="B219" s="54"/>
      <c r="C219" s="28"/>
      <c r="D219" s="28"/>
      <c r="E219" s="32"/>
      <c r="F219" s="29" t="s">
        <v>18</v>
      </c>
      <c r="G219" s="37"/>
      <c r="H219" s="33">
        <v>8.1000000000000003E-2</v>
      </c>
      <c r="I219" s="30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5">
        <f t="shared" si="11"/>
        <v>0</v>
      </c>
    </row>
    <row r="220" spans="2:12" x14ac:dyDescent="0.3">
      <c r="B220" s="54"/>
      <c r="C220" s="28"/>
      <c r="D220" s="28"/>
      <c r="E220" s="32"/>
      <c r="F220" s="29" t="s">
        <v>18</v>
      </c>
      <c r="G220" s="37"/>
      <c r="H220" s="33">
        <v>8.1000000000000003E-2</v>
      </c>
      <c r="I220" s="30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5">
        <f t="shared" si="11"/>
        <v>0</v>
      </c>
    </row>
    <row r="221" spans="2:12" x14ac:dyDescent="0.3">
      <c r="B221" s="54"/>
      <c r="C221" s="28"/>
      <c r="D221" s="28"/>
      <c r="E221" s="32"/>
      <c r="F221" s="29" t="s">
        <v>18</v>
      </c>
      <c r="G221" s="37"/>
      <c r="H221" s="33">
        <v>8.1000000000000003E-2</v>
      </c>
      <c r="I221" s="30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5">
        <f t="shared" si="11"/>
        <v>0</v>
      </c>
    </row>
    <row r="222" spans="2:12" x14ac:dyDescent="0.3">
      <c r="B222" s="54"/>
      <c r="C222" s="28"/>
      <c r="D222" s="28"/>
      <c r="E222" s="32"/>
      <c r="F222" s="29" t="s">
        <v>18</v>
      </c>
      <c r="G222" s="37"/>
      <c r="H222" s="33">
        <v>8.1000000000000003E-2</v>
      </c>
      <c r="I222" s="30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5">
        <f t="shared" si="11"/>
        <v>0</v>
      </c>
    </row>
    <row r="223" spans="2:12" x14ac:dyDescent="0.3">
      <c r="B223" s="54"/>
      <c r="C223" s="28"/>
      <c r="D223" s="28"/>
      <c r="E223" s="32"/>
      <c r="F223" s="29" t="s">
        <v>18</v>
      </c>
      <c r="G223" s="37"/>
      <c r="H223" s="33">
        <v>8.1000000000000003E-2</v>
      </c>
      <c r="I223" s="30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5">
        <f t="shared" si="11"/>
        <v>0</v>
      </c>
    </row>
    <row r="224" spans="2:12" x14ac:dyDescent="0.3">
      <c r="B224" s="54"/>
      <c r="C224" s="28"/>
      <c r="D224" s="28"/>
      <c r="E224" s="32"/>
      <c r="F224" s="29" t="s">
        <v>18</v>
      </c>
      <c r="G224" s="37"/>
      <c r="H224" s="33">
        <v>8.1000000000000003E-2</v>
      </c>
      <c r="I224" s="30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5">
        <f t="shared" si="11"/>
        <v>0</v>
      </c>
    </row>
    <row r="225" spans="2:12" x14ac:dyDescent="0.3">
      <c r="B225" s="54"/>
      <c r="C225" s="28"/>
      <c r="D225" s="28"/>
      <c r="E225" s="32"/>
      <c r="F225" s="29" t="s">
        <v>18</v>
      </c>
      <c r="G225" s="37"/>
      <c r="H225" s="33">
        <v>8.1000000000000003E-2</v>
      </c>
      <c r="I225" s="30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5">
        <f t="shared" si="11"/>
        <v>0</v>
      </c>
    </row>
    <row r="226" spans="2:12" x14ac:dyDescent="0.3">
      <c r="B226" s="54"/>
      <c r="C226" s="28"/>
      <c r="D226" s="28"/>
      <c r="E226" s="32"/>
      <c r="F226" s="29" t="s">
        <v>18</v>
      </c>
      <c r="G226" s="37"/>
      <c r="H226" s="33">
        <v>8.1000000000000003E-2</v>
      </c>
      <c r="I226" s="30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5">
        <f t="shared" si="11"/>
        <v>0</v>
      </c>
    </row>
    <row r="227" spans="2:12" x14ac:dyDescent="0.3">
      <c r="B227" s="54"/>
      <c r="C227" s="28"/>
      <c r="D227" s="28"/>
      <c r="E227" s="32"/>
      <c r="F227" s="29" t="s">
        <v>18</v>
      </c>
      <c r="G227" s="37"/>
      <c r="H227" s="33">
        <v>8.1000000000000003E-2</v>
      </c>
      <c r="I227" s="30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5">
        <f t="shared" si="11"/>
        <v>0</v>
      </c>
    </row>
    <row r="228" spans="2:12" x14ac:dyDescent="0.3">
      <c r="B228" s="54"/>
      <c r="C228" s="28"/>
      <c r="D228" s="28"/>
      <c r="E228" s="32"/>
      <c r="F228" s="29" t="s">
        <v>18</v>
      </c>
      <c r="G228" s="37"/>
      <c r="H228" s="33">
        <v>8.1000000000000003E-2</v>
      </c>
      <c r="I228" s="30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5">
        <f t="shared" si="11"/>
        <v>0</v>
      </c>
    </row>
    <row r="229" spans="2:12" x14ac:dyDescent="0.3">
      <c r="B229" s="54"/>
      <c r="C229" s="28"/>
      <c r="D229" s="28"/>
      <c r="E229" s="32"/>
      <c r="F229" s="29" t="s">
        <v>18</v>
      </c>
      <c r="G229" s="37"/>
      <c r="H229" s="33">
        <v>8.1000000000000003E-2</v>
      </c>
      <c r="I229" s="30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5">
        <f t="shared" si="11"/>
        <v>0</v>
      </c>
    </row>
    <row r="230" spans="2:12" x14ac:dyDescent="0.3">
      <c r="B230" s="54"/>
      <c r="C230" s="28"/>
      <c r="D230" s="28"/>
      <c r="E230" s="32"/>
      <c r="F230" s="29" t="s">
        <v>18</v>
      </c>
      <c r="G230" s="37"/>
      <c r="H230" s="33">
        <v>8.1000000000000003E-2</v>
      </c>
      <c r="I230" s="30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5">
        <f t="shared" si="11"/>
        <v>0</v>
      </c>
    </row>
    <row r="231" spans="2:12" x14ac:dyDescent="0.3">
      <c r="B231" s="54"/>
      <c r="C231" s="28"/>
      <c r="D231" s="28"/>
      <c r="E231" s="32"/>
      <c r="F231" s="29" t="s">
        <v>18</v>
      </c>
      <c r="G231" s="37"/>
      <c r="H231" s="33">
        <v>8.1000000000000003E-2</v>
      </c>
      <c r="I231" s="30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5">
        <f t="shared" si="11"/>
        <v>0</v>
      </c>
    </row>
    <row r="232" spans="2:12" x14ac:dyDescent="0.3">
      <c r="B232" s="54"/>
      <c r="C232" s="28"/>
      <c r="D232" s="28"/>
      <c r="E232" s="32"/>
      <c r="F232" s="29" t="s">
        <v>18</v>
      </c>
      <c r="G232" s="37"/>
      <c r="H232" s="33">
        <v>8.1000000000000003E-2</v>
      </c>
      <c r="I232" s="30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5">
        <f t="shared" si="11"/>
        <v>0</v>
      </c>
    </row>
    <row r="233" spans="2:12" x14ac:dyDescent="0.3">
      <c r="B233" s="54"/>
      <c r="C233" s="28"/>
      <c r="D233" s="28"/>
      <c r="E233" s="32"/>
      <c r="F233" s="29" t="s">
        <v>18</v>
      </c>
      <c r="G233" s="37"/>
      <c r="H233" s="33">
        <v>8.1000000000000003E-2</v>
      </c>
      <c r="I233" s="30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5">
        <f t="shared" si="11"/>
        <v>0</v>
      </c>
    </row>
    <row r="234" spans="2:12" x14ac:dyDescent="0.3">
      <c r="B234" s="54"/>
      <c r="C234" s="28"/>
      <c r="D234" s="28"/>
      <c r="E234" s="32"/>
      <c r="F234" s="29" t="s">
        <v>18</v>
      </c>
      <c r="G234" s="37"/>
      <c r="H234" s="33">
        <v>8.1000000000000003E-2</v>
      </c>
      <c r="I234" s="30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5">
        <f t="shared" si="11"/>
        <v>0</v>
      </c>
    </row>
    <row r="235" spans="2:12" x14ac:dyDescent="0.3">
      <c r="B235" s="54"/>
      <c r="C235" s="28"/>
      <c r="D235" s="28"/>
      <c r="E235" s="32"/>
      <c r="F235" s="29" t="s">
        <v>18</v>
      </c>
      <c r="G235" s="37"/>
      <c r="H235" s="33">
        <v>8.1000000000000003E-2</v>
      </c>
      <c r="I235" s="30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5">
        <f t="shared" si="11"/>
        <v>0</v>
      </c>
    </row>
    <row r="236" spans="2:12" x14ac:dyDescent="0.3">
      <c r="B236" s="54"/>
      <c r="C236" s="28"/>
      <c r="D236" s="28"/>
      <c r="E236" s="32"/>
      <c r="F236" s="29" t="s">
        <v>18</v>
      </c>
      <c r="G236" s="37"/>
      <c r="H236" s="33">
        <v>8.1000000000000003E-2</v>
      </c>
      <c r="I236" s="30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5">
        <f t="shared" si="11"/>
        <v>0</v>
      </c>
    </row>
    <row r="237" spans="2:12" x14ac:dyDescent="0.3">
      <c r="B237" s="54"/>
      <c r="C237" s="28"/>
      <c r="D237" s="28"/>
      <c r="E237" s="32"/>
      <c r="F237" s="29" t="s">
        <v>18</v>
      </c>
      <c r="G237" s="37"/>
      <c r="H237" s="33">
        <v>8.1000000000000003E-2</v>
      </c>
      <c r="I237" s="30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5">
        <f t="shared" si="11"/>
        <v>0</v>
      </c>
    </row>
    <row r="238" spans="2:12" x14ac:dyDescent="0.3">
      <c r="B238" s="54"/>
      <c r="C238" s="28"/>
      <c r="D238" s="28"/>
      <c r="E238" s="32"/>
      <c r="F238" s="29" t="s">
        <v>18</v>
      </c>
      <c r="G238" s="37"/>
      <c r="H238" s="33">
        <v>8.1000000000000003E-2</v>
      </c>
      <c r="I238" s="30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5">
        <f t="shared" si="11"/>
        <v>0</v>
      </c>
    </row>
    <row r="239" spans="2:12" x14ac:dyDescent="0.3">
      <c r="B239" s="54"/>
      <c r="C239" s="28"/>
      <c r="D239" s="28"/>
      <c r="E239" s="32"/>
      <c r="F239" s="29" t="s">
        <v>18</v>
      </c>
      <c r="G239" s="37"/>
      <c r="H239" s="33">
        <v>8.1000000000000003E-2</v>
      </c>
      <c r="I239" s="30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5">
        <f t="shared" si="11"/>
        <v>0</v>
      </c>
    </row>
    <row r="240" spans="2:12" x14ac:dyDescent="0.3">
      <c r="B240" s="54"/>
      <c r="C240" s="28"/>
      <c r="D240" s="28"/>
      <c r="E240" s="32"/>
      <c r="F240" s="29" t="s">
        <v>18</v>
      </c>
      <c r="G240" s="37"/>
      <c r="H240" s="33">
        <v>8.1000000000000003E-2</v>
      </c>
      <c r="I240" s="30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5">
        <f t="shared" si="11"/>
        <v>0</v>
      </c>
    </row>
    <row r="241" spans="2:12" x14ac:dyDescent="0.3">
      <c r="B241" s="54"/>
      <c r="C241" s="28"/>
      <c r="D241" s="28"/>
      <c r="E241" s="32"/>
      <c r="F241" s="29" t="s">
        <v>18</v>
      </c>
      <c r="G241" s="37"/>
      <c r="H241" s="33">
        <v>8.1000000000000003E-2</v>
      </c>
      <c r="I241" s="30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5">
        <f t="shared" si="11"/>
        <v>0</v>
      </c>
    </row>
    <row r="242" spans="2:12" x14ac:dyDescent="0.3">
      <c r="B242" s="54"/>
      <c r="C242" s="28"/>
      <c r="D242" s="28"/>
      <c r="E242" s="32"/>
      <c r="F242" s="29" t="s">
        <v>18</v>
      </c>
      <c r="G242" s="37"/>
      <c r="H242" s="33">
        <v>8.1000000000000003E-2</v>
      </c>
      <c r="I242" s="30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5">
        <f t="shared" si="11"/>
        <v>0</v>
      </c>
    </row>
    <row r="243" spans="2:12" x14ac:dyDescent="0.3">
      <c r="B243" s="54"/>
      <c r="C243" s="28"/>
      <c r="D243" s="28"/>
      <c r="E243" s="32"/>
      <c r="F243" s="29" t="s">
        <v>18</v>
      </c>
      <c r="G243" s="37"/>
      <c r="H243" s="33">
        <v>8.1000000000000003E-2</v>
      </c>
      <c r="I243" s="30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5">
        <f t="shared" si="11"/>
        <v>0</v>
      </c>
    </row>
    <row r="244" spans="2:12" x14ac:dyDescent="0.3">
      <c r="B244" s="54"/>
      <c r="C244" s="28"/>
      <c r="D244" s="28"/>
      <c r="E244" s="32"/>
      <c r="F244" s="29" t="s">
        <v>18</v>
      </c>
      <c r="G244" s="37"/>
      <c r="H244" s="33">
        <v>8.1000000000000003E-2</v>
      </c>
      <c r="I244" s="30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5">
        <f t="shared" si="11"/>
        <v>0</v>
      </c>
    </row>
    <row r="245" spans="2:12" x14ac:dyDescent="0.3">
      <c r="B245" s="54"/>
      <c r="C245" s="28"/>
      <c r="D245" s="28"/>
      <c r="E245" s="32"/>
      <c r="F245" s="29" t="s">
        <v>18</v>
      </c>
      <c r="G245" s="37"/>
      <c r="H245" s="33">
        <v>8.1000000000000003E-2</v>
      </c>
      <c r="I245" s="30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5">
        <f t="shared" si="11"/>
        <v>0</v>
      </c>
    </row>
    <row r="246" spans="2:12" x14ac:dyDescent="0.3">
      <c r="B246" s="54"/>
      <c r="C246" s="28"/>
      <c r="D246" s="28"/>
      <c r="E246" s="32"/>
      <c r="F246" s="29" t="s">
        <v>18</v>
      </c>
      <c r="G246" s="37"/>
      <c r="H246" s="33">
        <v>8.1000000000000003E-2</v>
      </c>
      <c r="I246" s="30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5">
        <f t="shared" si="11"/>
        <v>0</v>
      </c>
    </row>
    <row r="247" spans="2:12" x14ac:dyDescent="0.3">
      <c r="B247" s="54"/>
      <c r="C247" s="28"/>
      <c r="D247" s="28"/>
      <c r="E247" s="32"/>
      <c r="F247" s="29" t="s">
        <v>18</v>
      </c>
      <c r="G247" s="37"/>
      <c r="H247" s="33">
        <v>8.1000000000000003E-2</v>
      </c>
      <c r="I247" s="30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5">
        <f t="shared" si="11"/>
        <v>0</v>
      </c>
    </row>
    <row r="248" spans="2:12" x14ac:dyDescent="0.3">
      <c r="B248" s="54"/>
      <c r="C248" s="28"/>
      <c r="D248" s="28"/>
      <c r="E248" s="32"/>
      <c r="F248" s="29" t="s">
        <v>18</v>
      </c>
      <c r="G248" s="37"/>
      <c r="H248" s="33">
        <v>8.1000000000000003E-2</v>
      </c>
      <c r="I248" s="30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5">
        <f t="shared" si="11"/>
        <v>0</v>
      </c>
    </row>
    <row r="249" spans="2:12" x14ac:dyDescent="0.3">
      <c r="B249" s="54"/>
      <c r="C249" s="28"/>
      <c r="D249" s="28"/>
      <c r="E249" s="32"/>
      <c r="F249" s="29" t="s">
        <v>18</v>
      </c>
      <c r="G249" s="37"/>
      <c r="H249" s="33">
        <v>8.1000000000000003E-2</v>
      </c>
      <c r="I249" s="30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5">
        <f t="shared" si="11"/>
        <v>0</v>
      </c>
    </row>
    <row r="250" spans="2:12" x14ac:dyDescent="0.3">
      <c r="B250" s="54"/>
      <c r="C250" s="28"/>
      <c r="D250" s="28"/>
      <c r="E250" s="32"/>
      <c r="F250" s="29" t="s">
        <v>18</v>
      </c>
      <c r="G250" s="37"/>
      <c r="H250" s="33">
        <v>8.1000000000000003E-2</v>
      </c>
      <c r="I250" s="30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5">
        <f t="shared" si="11"/>
        <v>0</v>
      </c>
    </row>
    <row r="251" spans="2:12" x14ac:dyDescent="0.3">
      <c r="B251" s="54"/>
      <c r="C251" s="28"/>
      <c r="D251" s="28"/>
      <c r="E251" s="32"/>
      <c r="F251" s="29" t="s">
        <v>18</v>
      </c>
      <c r="G251" s="37"/>
      <c r="H251" s="33">
        <v>8.1000000000000003E-2</v>
      </c>
      <c r="I251" s="30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5">
        <f t="shared" si="11"/>
        <v>0</v>
      </c>
    </row>
    <row r="252" spans="2:12" x14ac:dyDescent="0.3">
      <c r="B252" s="54"/>
      <c r="C252" s="28"/>
      <c r="D252" s="28"/>
      <c r="E252" s="32"/>
      <c r="F252" s="29" t="s">
        <v>18</v>
      </c>
      <c r="G252" s="37"/>
      <c r="H252" s="33">
        <v>8.1000000000000003E-2</v>
      </c>
      <c r="I252" s="30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5">
        <f t="shared" si="11"/>
        <v>0</v>
      </c>
    </row>
    <row r="253" spans="2:12" x14ac:dyDescent="0.3">
      <c r="B253" s="54"/>
      <c r="C253" s="28"/>
      <c r="D253" s="28"/>
      <c r="E253" s="32"/>
      <c r="F253" s="29" t="s">
        <v>18</v>
      </c>
      <c r="G253" s="37"/>
      <c r="H253" s="33">
        <v>8.1000000000000003E-2</v>
      </c>
      <c r="I253" s="30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5">
        <f t="shared" si="11"/>
        <v>0</v>
      </c>
    </row>
    <row r="254" spans="2:12" x14ac:dyDescent="0.3">
      <c r="B254" s="54"/>
      <c r="C254" s="28"/>
      <c r="D254" s="28"/>
      <c r="E254" s="32"/>
      <c r="F254" s="29" t="s">
        <v>18</v>
      </c>
      <c r="G254" s="37"/>
      <c r="H254" s="33">
        <v>8.1000000000000003E-2</v>
      </c>
      <c r="I254" s="30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5">
        <f t="shared" si="11"/>
        <v>0</v>
      </c>
    </row>
    <row r="255" spans="2:12" x14ac:dyDescent="0.3">
      <c r="B255" s="54"/>
      <c r="C255" s="28"/>
      <c r="D255" s="28"/>
      <c r="E255" s="32"/>
      <c r="F255" s="29" t="s">
        <v>18</v>
      </c>
      <c r="G255" s="37"/>
      <c r="H255" s="33">
        <v>8.1000000000000003E-2</v>
      </c>
      <c r="I255" s="30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5">
        <f t="shared" si="11"/>
        <v>0</v>
      </c>
    </row>
    <row r="256" spans="2:12" x14ac:dyDescent="0.3">
      <c r="B256" s="54"/>
      <c r="C256" s="28"/>
      <c r="D256" s="28"/>
      <c r="E256" s="32"/>
      <c r="F256" s="29" t="s">
        <v>18</v>
      </c>
      <c r="G256" s="37"/>
      <c r="H256" s="33">
        <v>8.1000000000000003E-2</v>
      </c>
      <c r="I256" s="30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5">
        <f t="shared" si="11"/>
        <v>0</v>
      </c>
    </row>
    <row r="257" spans="2:12" x14ac:dyDescent="0.3">
      <c r="B257" s="54"/>
      <c r="C257" s="28"/>
      <c r="D257" s="28"/>
      <c r="E257" s="32"/>
      <c r="F257" s="29" t="s">
        <v>18</v>
      </c>
      <c r="G257" s="37"/>
      <c r="H257" s="33">
        <v>8.1000000000000003E-2</v>
      </c>
      <c r="I257" s="30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5">
        <f t="shared" si="11"/>
        <v>0</v>
      </c>
    </row>
    <row r="258" spans="2:12" x14ac:dyDescent="0.3">
      <c r="B258" s="54"/>
      <c r="C258" s="28"/>
      <c r="D258" s="28"/>
      <c r="E258" s="32"/>
      <c r="F258" s="29" t="s">
        <v>18</v>
      </c>
      <c r="G258" s="37"/>
      <c r="H258" s="33">
        <v>8.1000000000000003E-2</v>
      </c>
      <c r="I258" s="30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5">
        <f t="shared" si="11"/>
        <v>0</v>
      </c>
    </row>
    <row r="259" spans="2:12" x14ac:dyDescent="0.3">
      <c r="B259" s="54"/>
      <c r="C259" s="28"/>
      <c r="D259" s="28"/>
      <c r="E259" s="32"/>
      <c r="F259" s="29" t="s">
        <v>18</v>
      </c>
      <c r="G259" s="37"/>
      <c r="H259" s="33">
        <v>8.1000000000000003E-2</v>
      </c>
      <c r="I259" s="30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5">
        <f t="shared" si="11"/>
        <v>0</v>
      </c>
    </row>
    <row r="260" spans="2:12" x14ac:dyDescent="0.3">
      <c r="B260" s="54"/>
      <c r="C260" s="28"/>
      <c r="D260" s="28"/>
      <c r="E260" s="32"/>
      <c r="F260" s="29" t="s">
        <v>18</v>
      </c>
      <c r="G260" s="37"/>
      <c r="H260" s="33">
        <v>8.1000000000000003E-2</v>
      </c>
      <c r="I260" s="30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5">
        <f t="shared" si="11"/>
        <v>0</v>
      </c>
    </row>
    <row r="261" spans="2:12" x14ac:dyDescent="0.3">
      <c r="B261" s="54"/>
      <c r="C261" s="28"/>
      <c r="D261" s="28"/>
      <c r="E261" s="32"/>
      <c r="F261" s="29" t="s">
        <v>18</v>
      </c>
      <c r="G261" s="37"/>
      <c r="H261" s="33">
        <v>8.1000000000000003E-2</v>
      </c>
      <c r="I261" s="30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5">
        <f t="shared" si="11"/>
        <v>0</v>
      </c>
    </row>
    <row r="262" spans="2:12" x14ac:dyDescent="0.3">
      <c r="B262" s="54"/>
      <c r="C262" s="28"/>
      <c r="D262" s="28"/>
      <c r="E262" s="32"/>
      <c r="F262" s="29" t="s">
        <v>18</v>
      </c>
      <c r="G262" s="37"/>
      <c r="H262" s="33">
        <v>8.1000000000000003E-2</v>
      </c>
      <c r="I262" s="30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5">
        <f t="shared" si="11"/>
        <v>0</v>
      </c>
    </row>
    <row r="263" spans="2:12" x14ac:dyDescent="0.3">
      <c r="B263" s="54"/>
      <c r="C263" s="28"/>
      <c r="D263" s="28"/>
      <c r="E263" s="32"/>
      <c r="F263" s="29" t="s">
        <v>18</v>
      </c>
      <c r="G263" s="37"/>
      <c r="H263" s="33">
        <v>8.1000000000000003E-2</v>
      </c>
      <c r="I263" s="30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5">
        <f t="shared" si="11"/>
        <v>0</v>
      </c>
    </row>
    <row r="264" spans="2:12" x14ac:dyDescent="0.3">
      <c r="B264" s="54"/>
      <c r="C264" s="28"/>
      <c r="D264" s="28"/>
      <c r="E264" s="32"/>
      <c r="F264" s="29" t="s">
        <v>18</v>
      </c>
      <c r="G264" s="37"/>
      <c r="H264" s="33">
        <v>8.1000000000000003E-2</v>
      </c>
      <c r="I264" s="30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5">
        <f t="shared" si="11"/>
        <v>0</v>
      </c>
    </row>
    <row r="265" spans="2:12" x14ac:dyDescent="0.3">
      <c r="B265" s="54"/>
      <c r="C265" s="28"/>
      <c r="D265" s="28"/>
      <c r="E265" s="32"/>
      <c r="F265" s="29" t="s">
        <v>18</v>
      </c>
      <c r="G265" s="37"/>
      <c r="H265" s="33">
        <v>8.1000000000000003E-2</v>
      </c>
      <c r="I265" s="30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5">
        <f t="shared" si="11"/>
        <v>0</v>
      </c>
    </row>
    <row r="266" spans="2:12" x14ac:dyDescent="0.3">
      <c r="B266" s="54"/>
      <c r="C266" s="28"/>
      <c r="D266" s="28"/>
      <c r="E266" s="32"/>
      <c r="F266" s="29" t="s">
        <v>18</v>
      </c>
      <c r="G266" s="37"/>
      <c r="H266" s="33">
        <v>8.1000000000000003E-2</v>
      </c>
      <c r="I266" s="30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5">
        <f t="shared" si="11"/>
        <v>0</v>
      </c>
    </row>
    <row r="267" spans="2:12" x14ac:dyDescent="0.3">
      <c r="B267" s="54"/>
      <c r="C267" s="28"/>
      <c r="D267" s="28"/>
      <c r="E267" s="32"/>
      <c r="F267" s="29" t="s">
        <v>18</v>
      </c>
      <c r="G267" s="37"/>
      <c r="H267" s="33">
        <v>8.1000000000000003E-2</v>
      </c>
      <c r="I267" s="30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5">
        <f t="shared" si="11"/>
        <v>0</v>
      </c>
    </row>
    <row r="268" spans="2:12" x14ac:dyDescent="0.3">
      <c r="B268" s="54"/>
      <c r="C268" s="28"/>
      <c r="D268" s="28"/>
      <c r="E268" s="32"/>
      <c r="F268" s="29" t="s">
        <v>18</v>
      </c>
      <c r="G268" s="37"/>
      <c r="H268" s="33">
        <v>8.1000000000000003E-2</v>
      </c>
      <c r="I268" s="30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5">
        <f t="shared" ref="L268:L331" si="14">IF(H268=100%,K268,J268+K268)</f>
        <v>0</v>
      </c>
    </row>
    <row r="269" spans="2:12" x14ac:dyDescent="0.3">
      <c r="B269" s="54"/>
      <c r="C269" s="28"/>
      <c r="D269" s="28"/>
      <c r="E269" s="32"/>
      <c r="F269" s="29" t="s">
        <v>18</v>
      </c>
      <c r="G269" s="37"/>
      <c r="H269" s="33">
        <v>8.1000000000000003E-2</v>
      </c>
      <c r="I269" s="30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5">
        <f t="shared" si="14"/>
        <v>0</v>
      </c>
    </row>
    <row r="270" spans="2:12" x14ac:dyDescent="0.3">
      <c r="B270" s="54"/>
      <c r="C270" s="28"/>
      <c r="D270" s="28"/>
      <c r="E270" s="32"/>
      <c r="F270" s="29" t="s">
        <v>18</v>
      </c>
      <c r="G270" s="37"/>
      <c r="H270" s="33">
        <v>8.1000000000000003E-2</v>
      </c>
      <c r="I270" s="30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5">
        <f t="shared" si="14"/>
        <v>0</v>
      </c>
    </row>
    <row r="271" spans="2:12" x14ac:dyDescent="0.3">
      <c r="B271" s="54"/>
      <c r="C271" s="28"/>
      <c r="D271" s="28"/>
      <c r="E271" s="32"/>
      <c r="F271" s="29" t="s">
        <v>18</v>
      </c>
      <c r="G271" s="37"/>
      <c r="H271" s="33">
        <v>8.1000000000000003E-2</v>
      </c>
      <c r="I271" s="30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5">
        <f t="shared" si="14"/>
        <v>0</v>
      </c>
    </row>
    <row r="272" spans="2:12" x14ac:dyDescent="0.3">
      <c r="B272" s="54"/>
      <c r="C272" s="28"/>
      <c r="D272" s="28"/>
      <c r="E272" s="32"/>
      <c r="F272" s="29" t="s">
        <v>18</v>
      </c>
      <c r="G272" s="37"/>
      <c r="H272" s="33">
        <v>8.1000000000000003E-2</v>
      </c>
      <c r="I272" s="30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5">
        <f t="shared" si="14"/>
        <v>0</v>
      </c>
    </row>
    <row r="273" spans="2:12" x14ac:dyDescent="0.3">
      <c r="B273" s="54"/>
      <c r="C273" s="28"/>
      <c r="D273" s="28"/>
      <c r="E273" s="32"/>
      <c r="F273" s="29" t="s">
        <v>18</v>
      </c>
      <c r="G273" s="37"/>
      <c r="H273" s="33">
        <v>8.1000000000000003E-2</v>
      </c>
      <c r="I273" s="30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5">
        <f t="shared" si="14"/>
        <v>0</v>
      </c>
    </row>
    <row r="274" spans="2:12" x14ac:dyDescent="0.3">
      <c r="B274" s="54"/>
      <c r="C274" s="28"/>
      <c r="D274" s="28"/>
      <c r="E274" s="32"/>
      <c r="F274" s="29" t="s">
        <v>18</v>
      </c>
      <c r="G274" s="37"/>
      <c r="H274" s="33">
        <v>8.1000000000000003E-2</v>
      </c>
      <c r="I274" s="30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5">
        <f t="shared" si="14"/>
        <v>0</v>
      </c>
    </row>
    <row r="275" spans="2:12" x14ac:dyDescent="0.3">
      <c r="B275" s="54"/>
      <c r="C275" s="28"/>
      <c r="D275" s="28"/>
      <c r="E275" s="32"/>
      <c r="F275" s="29" t="s">
        <v>18</v>
      </c>
      <c r="G275" s="37"/>
      <c r="H275" s="33">
        <v>8.1000000000000003E-2</v>
      </c>
      <c r="I275" s="30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5">
        <f t="shared" si="14"/>
        <v>0</v>
      </c>
    </row>
    <row r="276" spans="2:12" x14ac:dyDescent="0.3">
      <c r="B276" s="54"/>
      <c r="C276" s="28"/>
      <c r="D276" s="28"/>
      <c r="E276" s="32"/>
      <c r="F276" s="29" t="s">
        <v>18</v>
      </c>
      <c r="G276" s="37"/>
      <c r="H276" s="33">
        <v>8.1000000000000003E-2</v>
      </c>
      <c r="I276" s="30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5">
        <f t="shared" si="14"/>
        <v>0</v>
      </c>
    </row>
    <row r="277" spans="2:12" x14ac:dyDescent="0.3">
      <c r="B277" s="54"/>
      <c r="C277" s="28"/>
      <c r="D277" s="28"/>
      <c r="E277" s="32"/>
      <c r="F277" s="29" t="s">
        <v>18</v>
      </c>
      <c r="G277" s="37"/>
      <c r="H277" s="33">
        <v>8.1000000000000003E-2</v>
      </c>
      <c r="I277" s="30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5">
        <f t="shared" si="14"/>
        <v>0</v>
      </c>
    </row>
    <row r="278" spans="2:12" x14ac:dyDescent="0.3">
      <c r="B278" s="54"/>
      <c r="C278" s="28"/>
      <c r="D278" s="28"/>
      <c r="E278" s="32"/>
      <c r="F278" s="29" t="s">
        <v>18</v>
      </c>
      <c r="G278" s="37"/>
      <c r="H278" s="33">
        <v>8.1000000000000003E-2</v>
      </c>
      <c r="I278" s="30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5">
        <f t="shared" si="14"/>
        <v>0</v>
      </c>
    </row>
    <row r="279" spans="2:12" x14ac:dyDescent="0.3">
      <c r="B279" s="54"/>
      <c r="C279" s="28"/>
      <c r="D279" s="28"/>
      <c r="E279" s="32"/>
      <c r="F279" s="29" t="s">
        <v>18</v>
      </c>
      <c r="G279" s="37"/>
      <c r="H279" s="33">
        <v>8.1000000000000003E-2</v>
      </c>
      <c r="I279" s="30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5">
        <f t="shared" si="14"/>
        <v>0</v>
      </c>
    </row>
    <row r="280" spans="2:12" x14ac:dyDescent="0.3">
      <c r="B280" s="54"/>
      <c r="C280" s="28"/>
      <c r="D280" s="28"/>
      <c r="E280" s="32"/>
      <c r="F280" s="29" t="s">
        <v>18</v>
      </c>
      <c r="G280" s="37"/>
      <c r="H280" s="33">
        <v>8.1000000000000003E-2</v>
      </c>
      <c r="I280" s="30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5">
        <f t="shared" si="14"/>
        <v>0</v>
      </c>
    </row>
    <row r="281" spans="2:12" x14ac:dyDescent="0.3">
      <c r="B281" s="54"/>
      <c r="C281" s="28"/>
      <c r="D281" s="28"/>
      <c r="E281" s="32"/>
      <c r="F281" s="29" t="s">
        <v>18</v>
      </c>
      <c r="G281" s="37"/>
      <c r="H281" s="33">
        <v>8.1000000000000003E-2</v>
      </c>
      <c r="I281" s="30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5">
        <f t="shared" si="14"/>
        <v>0</v>
      </c>
    </row>
    <row r="282" spans="2:12" x14ac:dyDescent="0.3">
      <c r="B282" s="54"/>
      <c r="C282" s="28"/>
      <c r="D282" s="28"/>
      <c r="E282" s="32"/>
      <c r="F282" s="29" t="s">
        <v>18</v>
      </c>
      <c r="G282" s="37"/>
      <c r="H282" s="33">
        <v>8.1000000000000003E-2</v>
      </c>
      <c r="I282" s="30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5">
        <f t="shared" si="14"/>
        <v>0</v>
      </c>
    </row>
    <row r="283" spans="2:12" x14ac:dyDescent="0.3">
      <c r="B283" s="54"/>
      <c r="C283" s="28"/>
      <c r="D283" s="28"/>
      <c r="E283" s="32"/>
      <c r="F283" s="29" t="s">
        <v>18</v>
      </c>
      <c r="G283" s="37"/>
      <c r="H283" s="33">
        <v>8.1000000000000003E-2</v>
      </c>
      <c r="I283" s="30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5">
        <f t="shared" si="14"/>
        <v>0</v>
      </c>
    </row>
    <row r="284" spans="2:12" x14ac:dyDescent="0.3">
      <c r="B284" s="54"/>
      <c r="C284" s="28"/>
      <c r="D284" s="28"/>
      <c r="E284" s="32"/>
      <c r="F284" s="29" t="s">
        <v>18</v>
      </c>
      <c r="G284" s="37"/>
      <c r="H284" s="33">
        <v>8.1000000000000003E-2</v>
      </c>
      <c r="I284" s="30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5">
        <f t="shared" si="14"/>
        <v>0</v>
      </c>
    </row>
    <row r="285" spans="2:12" x14ac:dyDescent="0.3">
      <c r="B285" s="54"/>
      <c r="C285" s="28"/>
      <c r="D285" s="28"/>
      <c r="E285" s="32"/>
      <c r="F285" s="29" t="s">
        <v>18</v>
      </c>
      <c r="G285" s="37"/>
      <c r="H285" s="33">
        <v>8.1000000000000003E-2</v>
      </c>
      <c r="I285" s="30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5">
        <f t="shared" si="14"/>
        <v>0</v>
      </c>
    </row>
    <row r="286" spans="2:12" x14ac:dyDescent="0.3">
      <c r="B286" s="54"/>
      <c r="C286" s="28"/>
      <c r="D286" s="28"/>
      <c r="E286" s="32"/>
      <c r="F286" s="29" t="s">
        <v>18</v>
      </c>
      <c r="G286" s="37"/>
      <c r="H286" s="33">
        <v>8.1000000000000003E-2</v>
      </c>
      <c r="I286" s="30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5">
        <f t="shared" si="14"/>
        <v>0</v>
      </c>
    </row>
    <row r="287" spans="2:12" x14ac:dyDescent="0.3">
      <c r="B287" s="54"/>
      <c r="C287" s="28"/>
      <c r="D287" s="28"/>
      <c r="E287" s="32"/>
      <c r="F287" s="29" t="s">
        <v>18</v>
      </c>
      <c r="G287" s="37"/>
      <c r="H287" s="33">
        <v>8.1000000000000003E-2</v>
      </c>
      <c r="I287" s="30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5">
        <f t="shared" si="14"/>
        <v>0</v>
      </c>
    </row>
    <row r="288" spans="2:12" x14ac:dyDescent="0.3">
      <c r="B288" s="54"/>
      <c r="C288" s="28"/>
      <c r="D288" s="28"/>
      <c r="E288" s="32"/>
      <c r="F288" s="29" t="s">
        <v>18</v>
      </c>
      <c r="G288" s="37"/>
      <c r="H288" s="33">
        <v>8.1000000000000003E-2</v>
      </c>
      <c r="I288" s="30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5">
        <f t="shared" si="14"/>
        <v>0</v>
      </c>
    </row>
    <row r="289" spans="2:12" x14ac:dyDescent="0.3">
      <c r="B289" s="54"/>
      <c r="C289" s="28"/>
      <c r="D289" s="28"/>
      <c r="E289" s="32"/>
      <c r="F289" s="29" t="s">
        <v>18</v>
      </c>
      <c r="G289" s="37"/>
      <c r="H289" s="33">
        <v>8.1000000000000003E-2</v>
      </c>
      <c r="I289" s="30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5">
        <f t="shared" si="14"/>
        <v>0</v>
      </c>
    </row>
    <row r="290" spans="2:12" x14ac:dyDescent="0.3">
      <c r="B290" s="54"/>
      <c r="C290" s="28"/>
      <c r="D290" s="28"/>
      <c r="E290" s="32"/>
      <c r="F290" s="29" t="s">
        <v>18</v>
      </c>
      <c r="G290" s="37"/>
      <c r="H290" s="33">
        <v>8.1000000000000003E-2</v>
      </c>
      <c r="I290" s="30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5">
        <f t="shared" si="14"/>
        <v>0</v>
      </c>
    </row>
    <row r="291" spans="2:12" x14ac:dyDescent="0.3">
      <c r="B291" s="54"/>
      <c r="C291" s="28"/>
      <c r="D291" s="28"/>
      <c r="E291" s="32"/>
      <c r="F291" s="29" t="s">
        <v>18</v>
      </c>
      <c r="G291" s="37"/>
      <c r="H291" s="33">
        <v>8.1000000000000003E-2</v>
      </c>
      <c r="I291" s="30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5">
        <f t="shared" si="14"/>
        <v>0</v>
      </c>
    </row>
    <row r="292" spans="2:12" x14ac:dyDescent="0.3">
      <c r="B292" s="54"/>
      <c r="C292" s="28"/>
      <c r="D292" s="28"/>
      <c r="E292" s="32"/>
      <c r="F292" s="29" t="s">
        <v>18</v>
      </c>
      <c r="G292" s="37"/>
      <c r="H292" s="33">
        <v>8.1000000000000003E-2</v>
      </c>
      <c r="I292" s="30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5">
        <f t="shared" si="14"/>
        <v>0</v>
      </c>
    </row>
    <row r="293" spans="2:12" x14ac:dyDescent="0.3">
      <c r="B293" s="54"/>
      <c r="C293" s="28"/>
      <c r="D293" s="28"/>
      <c r="E293" s="32"/>
      <c r="F293" s="29" t="s">
        <v>18</v>
      </c>
      <c r="G293" s="37"/>
      <c r="H293" s="33">
        <v>8.1000000000000003E-2</v>
      </c>
      <c r="I293" s="30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5">
        <f t="shared" si="14"/>
        <v>0</v>
      </c>
    </row>
    <row r="294" spans="2:12" x14ac:dyDescent="0.3">
      <c r="B294" s="54"/>
      <c r="C294" s="28"/>
      <c r="D294" s="28"/>
      <c r="E294" s="32"/>
      <c r="F294" s="29" t="s">
        <v>18</v>
      </c>
      <c r="G294" s="37"/>
      <c r="H294" s="33">
        <v>8.1000000000000003E-2</v>
      </c>
      <c r="I294" s="30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5">
        <f t="shared" si="14"/>
        <v>0</v>
      </c>
    </row>
    <row r="295" spans="2:12" x14ac:dyDescent="0.3">
      <c r="B295" s="54"/>
      <c r="C295" s="28"/>
      <c r="D295" s="28"/>
      <c r="E295" s="32"/>
      <c r="F295" s="29" t="s">
        <v>18</v>
      </c>
      <c r="G295" s="37"/>
      <c r="H295" s="33">
        <v>8.1000000000000003E-2</v>
      </c>
      <c r="I295" s="30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5">
        <f t="shared" si="14"/>
        <v>0</v>
      </c>
    </row>
    <row r="296" spans="2:12" x14ac:dyDescent="0.3">
      <c r="B296" s="54"/>
      <c r="C296" s="28"/>
      <c r="D296" s="28"/>
      <c r="E296" s="32"/>
      <c r="F296" s="29" t="s">
        <v>18</v>
      </c>
      <c r="G296" s="37"/>
      <c r="H296" s="33">
        <v>8.1000000000000003E-2</v>
      </c>
      <c r="I296" s="30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5">
        <f t="shared" si="14"/>
        <v>0</v>
      </c>
    </row>
    <row r="297" spans="2:12" x14ac:dyDescent="0.3">
      <c r="B297" s="54"/>
      <c r="C297" s="28"/>
      <c r="D297" s="28"/>
      <c r="E297" s="32"/>
      <c r="F297" s="29" t="s">
        <v>18</v>
      </c>
      <c r="G297" s="37"/>
      <c r="H297" s="33">
        <v>8.1000000000000003E-2</v>
      </c>
      <c r="I297" s="30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5">
        <f t="shared" si="14"/>
        <v>0</v>
      </c>
    </row>
    <row r="298" spans="2:12" x14ac:dyDescent="0.3">
      <c r="B298" s="54"/>
      <c r="C298" s="28"/>
      <c r="D298" s="28"/>
      <c r="E298" s="32"/>
      <c r="F298" s="29" t="s">
        <v>18</v>
      </c>
      <c r="G298" s="37"/>
      <c r="H298" s="33">
        <v>8.1000000000000003E-2</v>
      </c>
      <c r="I298" s="30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5">
        <f t="shared" si="14"/>
        <v>0</v>
      </c>
    </row>
    <row r="299" spans="2:12" x14ac:dyDescent="0.3">
      <c r="B299" s="54"/>
      <c r="C299" s="28"/>
      <c r="D299" s="28"/>
      <c r="E299" s="32"/>
      <c r="F299" s="29" t="s">
        <v>18</v>
      </c>
      <c r="G299" s="37"/>
      <c r="H299" s="33">
        <v>8.1000000000000003E-2</v>
      </c>
      <c r="I299" s="30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5">
        <f t="shared" si="14"/>
        <v>0</v>
      </c>
    </row>
    <row r="300" spans="2:12" x14ac:dyDescent="0.3">
      <c r="B300" s="54"/>
      <c r="C300" s="28"/>
      <c r="D300" s="28"/>
      <c r="E300" s="32"/>
      <c r="F300" s="29" t="s">
        <v>18</v>
      </c>
      <c r="G300" s="37"/>
      <c r="H300" s="33">
        <v>8.1000000000000003E-2</v>
      </c>
      <c r="I300" s="30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5">
        <f t="shared" si="14"/>
        <v>0</v>
      </c>
    </row>
    <row r="301" spans="2:12" x14ac:dyDescent="0.3">
      <c r="B301" s="54"/>
      <c r="C301" s="28"/>
      <c r="D301" s="28"/>
      <c r="E301" s="32"/>
      <c r="F301" s="29" t="s">
        <v>18</v>
      </c>
      <c r="G301" s="37"/>
      <c r="H301" s="33">
        <v>8.1000000000000003E-2</v>
      </c>
      <c r="I301" s="30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5">
        <f t="shared" si="14"/>
        <v>0</v>
      </c>
    </row>
    <row r="302" spans="2:12" x14ac:dyDescent="0.3">
      <c r="B302" s="54"/>
      <c r="C302" s="28"/>
      <c r="D302" s="28"/>
      <c r="E302" s="32"/>
      <c r="F302" s="29" t="s">
        <v>18</v>
      </c>
      <c r="G302" s="37"/>
      <c r="H302" s="33">
        <v>8.1000000000000003E-2</v>
      </c>
      <c r="I302" s="30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5">
        <f t="shared" si="14"/>
        <v>0</v>
      </c>
    </row>
    <row r="303" spans="2:12" x14ac:dyDescent="0.3">
      <c r="B303" s="54"/>
      <c r="C303" s="28"/>
      <c r="D303" s="28"/>
      <c r="E303" s="32"/>
      <c r="F303" s="29" t="s">
        <v>18</v>
      </c>
      <c r="G303" s="37"/>
      <c r="H303" s="33">
        <v>8.1000000000000003E-2</v>
      </c>
      <c r="I303" s="30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5">
        <f t="shared" si="14"/>
        <v>0</v>
      </c>
    </row>
    <row r="304" spans="2:12" x14ac:dyDescent="0.3">
      <c r="B304" s="54"/>
      <c r="C304" s="28"/>
      <c r="D304" s="28"/>
      <c r="E304" s="32"/>
      <c r="F304" s="29" t="s">
        <v>18</v>
      </c>
      <c r="G304" s="37"/>
      <c r="H304" s="33">
        <v>8.1000000000000003E-2</v>
      </c>
      <c r="I304" s="30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5">
        <f t="shared" si="14"/>
        <v>0</v>
      </c>
    </row>
    <row r="305" spans="2:12" x14ac:dyDescent="0.3">
      <c r="B305" s="54"/>
      <c r="C305" s="28"/>
      <c r="D305" s="28"/>
      <c r="E305" s="32"/>
      <c r="F305" s="29" t="s">
        <v>18</v>
      </c>
      <c r="G305" s="37"/>
      <c r="H305" s="33">
        <v>8.1000000000000003E-2</v>
      </c>
      <c r="I305" s="30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5">
        <f t="shared" si="14"/>
        <v>0</v>
      </c>
    </row>
    <row r="306" spans="2:12" x14ac:dyDescent="0.3">
      <c r="B306" s="54"/>
      <c r="C306" s="28"/>
      <c r="D306" s="28"/>
      <c r="E306" s="32"/>
      <c r="F306" s="29" t="s">
        <v>18</v>
      </c>
      <c r="G306" s="37"/>
      <c r="H306" s="33">
        <v>8.1000000000000003E-2</v>
      </c>
      <c r="I306" s="30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5">
        <f t="shared" si="14"/>
        <v>0</v>
      </c>
    </row>
    <row r="307" spans="2:12" x14ac:dyDescent="0.3">
      <c r="B307" s="54"/>
      <c r="C307" s="28"/>
      <c r="D307" s="28"/>
      <c r="E307" s="32"/>
      <c r="F307" s="29" t="s">
        <v>18</v>
      </c>
      <c r="G307" s="37"/>
      <c r="H307" s="33">
        <v>8.1000000000000003E-2</v>
      </c>
      <c r="I307" s="30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5">
        <f t="shared" si="14"/>
        <v>0</v>
      </c>
    </row>
    <row r="308" spans="2:12" x14ac:dyDescent="0.3">
      <c r="B308" s="54"/>
      <c r="C308" s="28"/>
      <c r="D308" s="28"/>
      <c r="E308" s="32"/>
      <c r="F308" s="29" t="s">
        <v>18</v>
      </c>
      <c r="G308" s="37"/>
      <c r="H308" s="33">
        <v>8.1000000000000003E-2</v>
      </c>
      <c r="I308" s="30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5">
        <f t="shared" si="14"/>
        <v>0</v>
      </c>
    </row>
    <row r="309" spans="2:12" x14ac:dyDescent="0.3">
      <c r="B309" s="54"/>
      <c r="C309" s="28"/>
      <c r="D309" s="28"/>
      <c r="E309" s="32"/>
      <c r="F309" s="29" t="s">
        <v>18</v>
      </c>
      <c r="G309" s="37"/>
      <c r="H309" s="33">
        <v>8.1000000000000003E-2</v>
      </c>
      <c r="I309" s="30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5">
        <f t="shared" si="14"/>
        <v>0</v>
      </c>
    </row>
    <row r="310" spans="2:12" x14ac:dyDescent="0.3">
      <c r="B310" s="54"/>
      <c r="C310" s="28"/>
      <c r="D310" s="28"/>
      <c r="E310" s="32"/>
      <c r="F310" s="29" t="s">
        <v>18</v>
      </c>
      <c r="G310" s="37"/>
      <c r="H310" s="33">
        <v>8.1000000000000003E-2</v>
      </c>
      <c r="I310" s="30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5">
        <f t="shared" si="14"/>
        <v>0</v>
      </c>
    </row>
    <row r="311" spans="2:12" x14ac:dyDescent="0.3">
      <c r="B311" s="54"/>
      <c r="C311" s="28"/>
      <c r="D311" s="28"/>
      <c r="E311" s="32"/>
      <c r="F311" s="29" t="s">
        <v>18</v>
      </c>
      <c r="G311" s="37"/>
      <c r="H311" s="33">
        <v>8.1000000000000003E-2</v>
      </c>
      <c r="I311" s="30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5">
        <f t="shared" si="14"/>
        <v>0</v>
      </c>
    </row>
    <row r="312" spans="2:12" x14ac:dyDescent="0.3">
      <c r="B312" s="54"/>
      <c r="C312" s="28"/>
      <c r="D312" s="28"/>
      <c r="E312" s="32"/>
      <c r="F312" s="29" t="s">
        <v>18</v>
      </c>
      <c r="G312" s="37"/>
      <c r="H312" s="33">
        <v>8.1000000000000003E-2</v>
      </c>
      <c r="I312" s="30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5">
        <f t="shared" si="14"/>
        <v>0</v>
      </c>
    </row>
    <row r="313" spans="2:12" x14ac:dyDescent="0.3">
      <c r="B313" s="54"/>
      <c r="C313" s="28"/>
      <c r="D313" s="28"/>
      <c r="E313" s="32"/>
      <c r="F313" s="29" t="s">
        <v>18</v>
      </c>
      <c r="G313" s="37"/>
      <c r="H313" s="33">
        <v>8.1000000000000003E-2</v>
      </c>
      <c r="I313" s="30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5">
        <f t="shared" si="14"/>
        <v>0</v>
      </c>
    </row>
    <row r="314" spans="2:12" x14ac:dyDescent="0.3">
      <c r="B314" s="54"/>
      <c r="C314" s="28"/>
      <c r="D314" s="28"/>
      <c r="E314" s="32"/>
      <c r="F314" s="29" t="s">
        <v>18</v>
      </c>
      <c r="G314" s="37"/>
      <c r="H314" s="33">
        <v>8.1000000000000003E-2</v>
      </c>
      <c r="I314" s="30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5">
        <f t="shared" si="14"/>
        <v>0</v>
      </c>
    </row>
    <row r="315" spans="2:12" x14ac:dyDescent="0.3">
      <c r="B315" s="54"/>
      <c r="C315" s="28"/>
      <c r="D315" s="28"/>
      <c r="E315" s="32"/>
      <c r="F315" s="29" t="s">
        <v>18</v>
      </c>
      <c r="G315" s="37"/>
      <c r="H315" s="33">
        <v>8.1000000000000003E-2</v>
      </c>
      <c r="I315" s="30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5">
        <f t="shared" si="14"/>
        <v>0</v>
      </c>
    </row>
    <row r="316" spans="2:12" x14ac:dyDescent="0.3">
      <c r="B316" s="54"/>
      <c r="C316" s="28"/>
      <c r="D316" s="28"/>
      <c r="E316" s="32"/>
      <c r="F316" s="29" t="s">
        <v>18</v>
      </c>
      <c r="G316" s="37"/>
      <c r="H316" s="33">
        <v>8.1000000000000003E-2</v>
      </c>
      <c r="I316" s="30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5">
        <f t="shared" si="14"/>
        <v>0</v>
      </c>
    </row>
    <row r="317" spans="2:12" x14ac:dyDescent="0.3">
      <c r="B317" s="54"/>
      <c r="C317" s="28"/>
      <c r="D317" s="28"/>
      <c r="E317" s="32"/>
      <c r="F317" s="29" t="s">
        <v>18</v>
      </c>
      <c r="G317" s="37"/>
      <c r="H317" s="33">
        <v>8.1000000000000003E-2</v>
      </c>
      <c r="I317" s="30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5">
        <f t="shared" si="14"/>
        <v>0</v>
      </c>
    </row>
    <row r="318" spans="2:12" x14ac:dyDescent="0.3">
      <c r="B318" s="54"/>
      <c r="C318" s="28"/>
      <c r="D318" s="28"/>
      <c r="E318" s="32"/>
      <c r="F318" s="29" t="s">
        <v>18</v>
      </c>
      <c r="G318" s="37"/>
      <c r="H318" s="33">
        <v>8.1000000000000003E-2</v>
      </c>
      <c r="I318" s="30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5">
        <f t="shared" si="14"/>
        <v>0</v>
      </c>
    </row>
    <row r="319" spans="2:12" x14ac:dyDescent="0.3">
      <c r="B319" s="54"/>
      <c r="C319" s="28"/>
      <c r="D319" s="28"/>
      <c r="E319" s="32"/>
      <c r="F319" s="29" t="s">
        <v>18</v>
      </c>
      <c r="G319" s="37"/>
      <c r="H319" s="33">
        <v>8.1000000000000003E-2</v>
      </c>
      <c r="I319" s="30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5">
        <f t="shared" si="14"/>
        <v>0</v>
      </c>
    </row>
    <row r="320" spans="2:12" x14ac:dyDescent="0.3">
      <c r="B320" s="54"/>
      <c r="C320" s="28"/>
      <c r="D320" s="28"/>
      <c r="E320" s="32"/>
      <c r="F320" s="29" t="s">
        <v>18</v>
      </c>
      <c r="G320" s="37"/>
      <c r="H320" s="33">
        <v>8.1000000000000003E-2</v>
      </c>
      <c r="I320" s="30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5">
        <f t="shared" si="14"/>
        <v>0</v>
      </c>
    </row>
    <row r="321" spans="2:12" x14ac:dyDescent="0.3">
      <c r="B321" s="54"/>
      <c r="C321" s="28"/>
      <c r="D321" s="28"/>
      <c r="E321" s="32"/>
      <c r="F321" s="29" t="s">
        <v>18</v>
      </c>
      <c r="G321" s="37"/>
      <c r="H321" s="33">
        <v>8.1000000000000003E-2</v>
      </c>
      <c r="I321" s="30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5">
        <f t="shared" si="14"/>
        <v>0</v>
      </c>
    </row>
    <row r="322" spans="2:12" x14ac:dyDescent="0.3">
      <c r="B322" s="54"/>
      <c r="C322" s="28"/>
      <c r="D322" s="28"/>
      <c r="E322" s="32"/>
      <c r="F322" s="29" t="s">
        <v>18</v>
      </c>
      <c r="G322" s="37"/>
      <c r="H322" s="33">
        <v>8.1000000000000003E-2</v>
      </c>
      <c r="I322" s="30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5">
        <f t="shared" si="14"/>
        <v>0</v>
      </c>
    </row>
    <row r="323" spans="2:12" x14ac:dyDescent="0.3">
      <c r="B323" s="54"/>
      <c r="C323" s="28"/>
      <c r="D323" s="28"/>
      <c r="E323" s="32"/>
      <c r="F323" s="29" t="s">
        <v>18</v>
      </c>
      <c r="G323" s="37"/>
      <c r="H323" s="33">
        <v>8.1000000000000003E-2</v>
      </c>
      <c r="I323" s="30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5">
        <f t="shared" si="14"/>
        <v>0</v>
      </c>
    </row>
    <row r="324" spans="2:12" x14ac:dyDescent="0.3">
      <c r="B324" s="54"/>
      <c r="C324" s="28"/>
      <c r="D324" s="28"/>
      <c r="E324" s="32"/>
      <c r="F324" s="29" t="s">
        <v>18</v>
      </c>
      <c r="G324" s="37"/>
      <c r="H324" s="33">
        <v>8.1000000000000003E-2</v>
      </c>
      <c r="I324" s="30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5">
        <f t="shared" si="14"/>
        <v>0</v>
      </c>
    </row>
    <row r="325" spans="2:12" x14ac:dyDescent="0.3">
      <c r="B325" s="54"/>
      <c r="C325" s="28"/>
      <c r="D325" s="28"/>
      <c r="E325" s="32"/>
      <c r="F325" s="29" t="s">
        <v>18</v>
      </c>
      <c r="G325" s="37"/>
      <c r="H325" s="33">
        <v>8.1000000000000003E-2</v>
      </c>
      <c r="I325" s="30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5">
        <f t="shared" si="14"/>
        <v>0</v>
      </c>
    </row>
    <row r="326" spans="2:12" x14ac:dyDescent="0.3">
      <c r="B326" s="54"/>
      <c r="C326" s="28"/>
      <c r="D326" s="28"/>
      <c r="E326" s="32"/>
      <c r="F326" s="29" t="s">
        <v>18</v>
      </c>
      <c r="G326" s="37"/>
      <c r="H326" s="33">
        <v>8.1000000000000003E-2</v>
      </c>
      <c r="I326" s="30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5">
        <f t="shared" si="14"/>
        <v>0</v>
      </c>
    </row>
    <row r="327" spans="2:12" x14ac:dyDescent="0.3">
      <c r="B327" s="54"/>
      <c r="C327" s="28"/>
      <c r="D327" s="28"/>
      <c r="E327" s="32"/>
      <c r="F327" s="29" t="s">
        <v>18</v>
      </c>
      <c r="G327" s="37"/>
      <c r="H327" s="33">
        <v>8.1000000000000003E-2</v>
      </c>
      <c r="I327" s="30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5">
        <f t="shared" si="14"/>
        <v>0</v>
      </c>
    </row>
    <row r="328" spans="2:12" x14ac:dyDescent="0.3">
      <c r="B328" s="54"/>
      <c r="C328" s="28"/>
      <c r="D328" s="28"/>
      <c r="E328" s="32"/>
      <c r="F328" s="29" t="s">
        <v>18</v>
      </c>
      <c r="G328" s="37"/>
      <c r="H328" s="33">
        <v>8.1000000000000003E-2</v>
      </c>
      <c r="I328" s="30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5">
        <f t="shared" si="14"/>
        <v>0</v>
      </c>
    </row>
    <row r="329" spans="2:12" x14ac:dyDescent="0.3">
      <c r="B329" s="54"/>
      <c r="C329" s="28"/>
      <c r="D329" s="28"/>
      <c r="E329" s="32"/>
      <c r="F329" s="29" t="s">
        <v>18</v>
      </c>
      <c r="G329" s="37"/>
      <c r="H329" s="33">
        <v>8.1000000000000003E-2</v>
      </c>
      <c r="I329" s="30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5">
        <f t="shared" si="14"/>
        <v>0</v>
      </c>
    </row>
    <row r="330" spans="2:12" x14ac:dyDescent="0.3">
      <c r="B330" s="54"/>
      <c r="C330" s="28"/>
      <c r="D330" s="28"/>
      <c r="E330" s="32"/>
      <c r="F330" s="29" t="s">
        <v>18</v>
      </c>
      <c r="G330" s="37"/>
      <c r="H330" s="33">
        <v>8.1000000000000003E-2</v>
      </c>
      <c r="I330" s="30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5">
        <f t="shared" si="14"/>
        <v>0</v>
      </c>
    </row>
    <row r="331" spans="2:12" x14ac:dyDescent="0.3">
      <c r="B331" s="54"/>
      <c r="C331" s="28"/>
      <c r="D331" s="28"/>
      <c r="E331" s="32"/>
      <c r="F331" s="29" t="s">
        <v>18</v>
      </c>
      <c r="G331" s="37"/>
      <c r="H331" s="33">
        <v>8.1000000000000003E-2</v>
      </c>
      <c r="I331" s="30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5">
        <f t="shared" si="14"/>
        <v>0</v>
      </c>
    </row>
    <row r="332" spans="2:12" x14ac:dyDescent="0.3">
      <c r="B332" s="54"/>
      <c r="C332" s="28"/>
      <c r="D332" s="28"/>
      <c r="E332" s="32"/>
      <c r="F332" s="29" t="s">
        <v>18</v>
      </c>
      <c r="G332" s="37"/>
      <c r="H332" s="33">
        <v>8.1000000000000003E-2</v>
      </c>
      <c r="I332" s="30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5">
        <f t="shared" ref="L332:L395" si="17">IF(H332=100%,K332,J332+K332)</f>
        <v>0</v>
      </c>
    </row>
    <row r="333" spans="2:12" x14ac:dyDescent="0.3">
      <c r="B333" s="54"/>
      <c r="C333" s="28"/>
      <c r="D333" s="28"/>
      <c r="E333" s="32"/>
      <c r="F333" s="29" t="s">
        <v>18</v>
      </c>
      <c r="G333" s="37"/>
      <c r="H333" s="33">
        <v>8.1000000000000003E-2</v>
      </c>
      <c r="I333" s="30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5">
        <f t="shared" si="17"/>
        <v>0</v>
      </c>
    </row>
    <row r="334" spans="2:12" x14ac:dyDescent="0.3">
      <c r="B334" s="54"/>
      <c r="C334" s="28"/>
      <c r="D334" s="28"/>
      <c r="E334" s="32"/>
      <c r="F334" s="29" t="s">
        <v>18</v>
      </c>
      <c r="G334" s="37"/>
      <c r="H334" s="33">
        <v>8.1000000000000003E-2</v>
      </c>
      <c r="I334" s="30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5">
        <f t="shared" si="17"/>
        <v>0</v>
      </c>
    </row>
    <row r="335" spans="2:12" x14ac:dyDescent="0.3">
      <c r="B335" s="54"/>
      <c r="C335" s="28"/>
      <c r="D335" s="28"/>
      <c r="E335" s="32"/>
      <c r="F335" s="29" t="s">
        <v>18</v>
      </c>
      <c r="G335" s="37"/>
      <c r="H335" s="33">
        <v>8.1000000000000003E-2</v>
      </c>
      <c r="I335" s="30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5">
        <f t="shared" si="17"/>
        <v>0</v>
      </c>
    </row>
    <row r="336" spans="2:12" x14ac:dyDescent="0.3">
      <c r="B336" s="54"/>
      <c r="C336" s="28"/>
      <c r="D336" s="28"/>
      <c r="E336" s="32"/>
      <c r="F336" s="29" t="s">
        <v>18</v>
      </c>
      <c r="G336" s="37"/>
      <c r="H336" s="33">
        <v>8.1000000000000003E-2</v>
      </c>
      <c r="I336" s="30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5">
        <f t="shared" si="17"/>
        <v>0</v>
      </c>
    </row>
    <row r="337" spans="2:12" x14ac:dyDescent="0.3">
      <c r="B337" s="54"/>
      <c r="C337" s="28"/>
      <c r="D337" s="28"/>
      <c r="E337" s="32"/>
      <c r="F337" s="29" t="s">
        <v>18</v>
      </c>
      <c r="G337" s="37"/>
      <c r="H337" s="33">
        <v>8.1000000000000003E-2</v>
      </c>
      <c r="I337" s="30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5">
        <f t="shared" si="17"/>
        <v>0</v>
      </c>
    </row>
    <row r="338" spans="2:12" x14ac:dyDescent="0.3">
      <c r="B338" s="54"/>
      <c r="C338" s="28"/>
      <c r="D338" s="28"/>
      <c r="E338" s="32"/>
      <c r="F338" s="29" t="s">
        <v>18</v>
      </c>
      <c r="G338" s="37"/>
      <c r="H338" s="33">
        <v>8.1000000000000003E-2</v>
      </c>
      <c r="I338" s="30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5">
        <f t="shared" si="17"/>
        <v>0</v>
      </c>
    </row>
    <row r="339" spans="2:12" x14ac:dyDescent="0.3">
      <c r="B339" s="54"/>
      <c r="C339" s="28"/>
      <c r="D339" s="28"/>
      <c r="E339" s="32"/>
      <c r="F339" s="29" t="s">
        <v>18</v>
      </c>
      <c r="G339" s="37"/>
      <c r="H339" s="33">
        <v>8.1000000000000003E-2</v>
      </c>
      <c r="I339" s="30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5">
        <f t="shared" si="17"/>
        <v>0</v>
      </c>
    </row>
    <row r="340" spans="2:12" x14ac:dyDescent="0.3">
      <c r="B340" s="54"/>
      <c r="C340" s="28"/>
      <c r="D340" s="28"/>
      <c r="E340" s="32"/>
      <c r="F340" s="29" t="s">
        <v>18</v>
      </c>
      <c r="G340" s="37"/>
      <c r="H340" s="33">
        <v>8.1000000000000003E-2</v>
      </c>
      <c r="I340" s="30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5">
        <f t="shared" si="17"/>
        <v>0</v>
      </c>
    </row>
    <row r="341" spans="2:12" x14ac:dyDescent="0.3">
      <c r="B341" s="54"/>
      <c r="C341" s="28"/>
      <c r="D341" s="28"/>
      <c r="E341" s="32"/>
      <c r="F341" s="29" t="s">
        <v>18</v>
      </c>
      <c r="G341" s="37"/>
      <c r="H341" s="33">
        <v>8.1000000000000003E-2</v>
      </c>
      <c r="I341" s="30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5">
        <f t="shared" si="17"/>
        <v>0</v>
      </c>
    </row>
    <row r="342" spans="2:12" x14ac:dyDescent="0.3">
      <c r="B342" s="54"/>
      <c r="C342" s="28"/>
      <c r="D342" s="28"/>
      <c r="E342" s="32"/>
      <c r="F342" s="29" t="s">
        <v>18</v>
      </c>
      <c r="G342" s="37"/>
      <c r="H342" s="33">
        <v>8.1000000000000003E-2</v>
      </c>
      <c r="I342" s="30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5">
        <f t="shared" si="17"/>
        <v>0</v>
      </c>
    </row>
    <row r="343" spans="2:12" x14ac:dyDescent="0.3">
      <c r="B343" s="54"/>
      <c r="C343" s="28"/>
      <c r="D343" s="28"/>
      <c r="E343" s="32"/>
      <c r="F343" s="29" t="s">
        <v>18</v>
      </c>
      <c r="G343" s="37"/>
      <c r="H343" s="33">
        <v>8.1000000000000003E-2</v>
      </c>
      <c r="I343" s="30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5">
        <f t="shared" si="17"/>
        <v>0</v>
      </c>
    </row>
    <row r="344" spans="2:12" x14ac:dyDescent="0.3">
      <c r="B344" s="54"/>
      <c r="C344" s="28"/>
      <c r="D344" s="28"/>
      <c r="E344" s="32"/>
      <c r="F344" s="29" t="s">
        <v>18</v>
      </c>
      <c r="G344" s="37"/>
      <c r="H344" s="33">
        <v>8.1000000000000003E-2</v>
      </c>
      <c r="I344" s="30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5">
        <f t="shared" si="17"/>
        <v>0</v>
      </c>
    </row>
    <row r="345" spans="2:12" x14ac:dyDescent="0.3">
      <c r="B345" s="54"/>
      <c r="C345" s="28"/>
      <c r="D345" s="28"/>
      <c r="E345" s="32"/>
      <c r="F345" s="29" t="s">
        <v>18</v>
      </c>
      <c r="G345" s="37"/>
      <c r="H345" s="33">
        <v>8.1000000000000003E-2</v>
      </c>
      <c r="I345" s="30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5">
        <f t="shared" si="17"/>
        <v>0</v>
      </c>
    </row>
    <row r="346" spans="2:12" x14ac:dyDescent="0.3">
      <c r="B346" s="54"/>
      <c r="C346" s="28"/>
      <c r="D346" s="28"/>
      <c r="E346" s="32"/>
      <c r="F346" s="29" t="s">
        <v>18</v>
      </c>
      <c r="G346" s="37"/>
      <c r="H346" s="33">
        <v>8.1000000000000003E-2</v>
      </c>
      <c r="I346" s="30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5">
        <f t="shared" si="17"/>
        <v>0</v>
      </c>
    </row>
    <row r="347" spans="2:12" x14ac:dyDescent="0.3">
      <c r="B347" s="54"/>
      <c r="C347" s="28"/>
      <c r="D347" s="28"/>
      <c r="E347" s="32"/>
      <c r="F347" s="29" t="s">
        <v>18</v>
      </c>
      <c r="G347" s="37"/>
      <c r="H347" s="33">
        <v>8.1000000000000003E-2</v>
      </c>
      <c r="I347" s="30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5">
        <f t="shared" si="17"/>
        <v>0</v>
      </c>
    </row>
    <row r="348" spans="2:12" x14ac:dyDescent="0.3">
      <c r="B348" s="54"/>
      <c r="C348" s="28"/>
      <c r="D348" s="28"/>
      <c r="E348" s="32"/>
      <c r="F348" s="29" t="s">
        <v>18</v>
      </c>
      <c r="G348" s="37"/>
      <c r="H348" s="33">
        <v>8.1000000000000003E-2</v>
      </c>
      <c r="I348" s="30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5">
        <f t="shared" si="17"/>
        <v>0</v>
      </c>
    </row>
    <row r="349" spans="2:12" x14ac:dyDescent="0.3">
      <c r="B349" s="54"/>
      <c r="C349" s="28"/>
      <c r="D349" s="28"/>
      <c r="E349" s="32"/>
      <c r="F349" s="29" t="s">
        <v>18</v>
      </c>
      <c r="G349" s="37"/>
      <c r="H349" s="33">
        <v>8.1000000000000003E-2</v>
      </c>
      <c r="I349" s="30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5">
        <f t="shared" si="17"/>
        <v>0</v>
      </c>
    </row>
    <row r="350" spans="2:12" x14ac:dyDescent="0.3">
      <c r="B350" s="54"/>
      <c r="C350" s="28"/>
      <c r="D350" s="28"/>
      <c r="E350" s="32"/>
      <c r="F350" s="29" t="s">
        <v>18</v>
      </c>
      <c r="G350" s="37"/>
      <c r="H350" s="33">
        <v>8.1000000000000003E-2</v>
      </c>
      <c r="I350" s="30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5">
        <f t="shared" si="17"/>
        <v>0</v>
      </c>
    </row>
    <row r="351" spans="2:12" x14ac:dyDescent="0.3">
      <c r="B351" s="54"/>
      <c r="C351" s="28"/>
      <c r="D351" s="28"/>
      <c r="E351" s="32"/>
      <c r="F351" s="29" t="s">
        <v>18</v>
      </c>
      <c r="G351" s="37"/>
      <c r="H351" s="33">
        <v>8.1000000000000003E-2</v>
      </c>
      <c r="I351" s="30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5">
        <f t="shared" si="17"/>
        <v>0</v>
      </c>
    </row>
    <row r="352" spans="2:12" x14ac:dyDescent="0.3">
      <c r="B352" s="54"/>
      <c r="C352" s="28"/>
      <c r="D352" s="28"/>
      <c r="E352" s="32"/>
      <c r="F352" s="29" t="s">
        <v>18</v>
      </c>
      <c r="G352" s="37"/>
      <c r="H352" s="33">
        <v>8.1000000000000003E-2</v>
      </c>
      <c r="I352" s="30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5">
        <f t="shared" si="17"/>
        <v>0</v>
      </c>
    </row>
    <row r="353" spans="2:12" x14ac:dyDescent="0.3">
      <c r="B353" s="54"/>
      <c r="C353" s="28"/>
      <c r="D353" s="28"/>
      <c r="E353" s="32"/>
      <c r="F353" s="29" t="s">
        <v>18</v>
      </c>
      <c r="G353" s="37"/>
      <c r="H353" s="33">
        <v>8.1000000000000003E-2</v>
      </c>
      <c r="I353" s="30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5">
        <f t="shared" si="17"/>
        <v>0</v>
      </c>
    </row>
    <row r="354" spans="2:12" x14ac:dyDescent="0.3">
      <c r="B354" s="54"/>
      <c r="C354" s="28"/>
      <c r="D354" s="28"/>
      <c r="E354" s="32"/>
      <c r="F354" s="29" t="s">
        <v>18</v>
      </c>
      <c r="G354" s="37"/>
      <c r="H354" s="33">
        <v>8.1000000000000003E-2</v>
      </c>
      <c r="I354" s="30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5">
        <f t="shared" si="17"/>
        <v>0</v>
      </c>
    </row>
    <row r="355" spans="2:12" x14ac:dyDescent="0.3">
      <c r="B355" s="54"/>
      <c r="C355" s="28"/>
      <c r="D355" s="28"/>
      <c r="E355" s="32"/>
      <c r="F355" s="29" t="s">
        <v>18</v>
      </c>
      <c r="G355" s="37"/>
      <c r="H355" s="33">
        <v>8.1000000000000003E-2</v>
      </c>
      <c r="I355" s="30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5">
        <f t="shared" si="17"/>
        <v>0</v>
      </c>
    </row>
    <row r="356" spans="2:12" x14ac:dyDescent="0.3">
      <c r="B356" s="54"/>
      <c r="C356" s="28"/>
      <c r="D356" s="28"/>
      <c r="E356" s="32"/>
      <c r="F356" s="29" t="s">
        <v>18</v>
      </c>
      <c r="G356" s="37"/>
      <c r="H356" s="33">
        <v>8.1000000000000003E-2</v>
      </c>
      <c r="I356" s="30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5">
        <f t="shared" si="17"/>
        <v>0</v>
      </c>
    </row>
    <row r="357" spans="2:12" x14ac:dyDescent="0.3">
      <c r="B357" s="54"/>
      <c r="C357" s="28"/>
      <c r="D357" s="28"/>
      <c r="E357" s="32"/>
      <c r="F357" s="29" t="s">
        <v>18</v>
      </c>
      <c r="G357" s="37"/>
      <c r="H357" s="33">
        <v>8.1000000000000003E-2</v>
      </c>
      <c r="I357" s="30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5">
        <f t="shared" si="17"/>
        <v>0</v>
      </c>
    </row>
    <row r="358" spans="2:12" x14ac:dyDescent="0.3">
      <c r="B358" s="54"/>
      <c r="C358" s="28"/>
      <c r="D358" s="28"/>
      <c r="E358" s="32"/>
      <c r="F358" s="29" t="s">
        <v>18</v>
      </c>
      <c r="G358" s="37"/>
      <c r="H358" s="33">
        <v>8.1000000000000003E-2</v>
      </c>
      <c r="I358" s="30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5">
        <f t="shared" si="17"/>
        <v>0</v>
      </c>
    </row>
    <row r="359" spans="2:12" x14ac:dyDescent="0.3">
      <c r="B359" s="54"/>
      <c r="C359" s="28"/>
      <c r="D359" s="28"/>
      <c r="E359" s="32"/>
      <c r="F359" s="29" t="s">
        <v>18</v>
      </c>
      <c r="G359" s="37"/>
      <c r="H359" s="33">
        <v>8.1000000000000003E-2</v>
      </c>
      <c r="I359" s="30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5">
        <f t="shared" si="17"/>
        <v>0</v>
      </c>
    </row>
    <row r="360" spans="2:12" x14ac:dyDescent="0.3">
      <c r="B360" s="54"/>
      <c r="C360" s="28"/>
      <c r="D360" s="28"/>
      <c r="E360" s="32"/>
      <c r="F360" s="29" t="s">
        <v>18</v>
      </c>
      <c r="G360" s="37"/>
      <c r="H360" s="33">
        <v>8.1000000000000003E-2</v>
      </c>
      <c r="I360" s="30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5">
        <f t="shared" si="17"/>
        <v>0</v>
      </c>
    </row>
    <row r="361" spans="2:12" x14ac:dyDescent="0.3">
      <c r="B361" s="54"/>
      <c r="C361" s="28"/>
      <c r="D361" s="28"/>
      <c r="E361" s="32"/>
      <c r="F361" s="29" t="s">
        <v>18</v>
      </c>
      <c r="G361" s="37"/>
      <c r="H361" s="33">
        <v>8.1000000000000003E-2</v>
      </c>
      <c r="I361" s="30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5">
        <f t="shared" si="17"/>
        <v>0</v>
      </c>
    </row>
    <row r="362" spans="2:12" x14ac:dyDescent="0.3">
      <c r="B362" s="54"/>
      <c r="C362" s="28"/>
      <c r="D362" s="28"/>
      <c r="E362" s="32"/>
      <c r="F362" s="29" t="s">
        <v>18</v>
      </c>
      <c r="G362" s="37"/>
      <c r="H362" s="33">
        <v>8.1000000000000003E-2</v>
      </c>
      <c r="I362" s="30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5">
        <f t="shared" si="17"/>
        <v>0</v>
      </c>
    </row>
    <row r="363" spans="2:12" x14ac:dyDescent="0.3">
      <c r="B363" s="54"/>
      <c r="C363" s="28"/>
      <c r="D363" s="28"/>
      <c r="E363" s="32"/>
      <c r="F363" s="29" t="s">
        <v>18</v>
      </c>
      <c r="G363" s="37"/>
      <c r="H363" s="33">
        <v>8.1000000000000003E-2</v>
      </c>
      <c r="I363" s="30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5">
        <f t="shared" si="17"/>
        <v>0</v>
      </c>
    </row>
    <row r="364" spans="2:12" x14ac:dyDescent="0.3">
      <c r="B364" s="54"/>
      <c r="C364" s="28"/>
      <c r="D364" s="28"/>
      <c r="E364" s="32"/>
      <c r="F364" s="29" t="s">
        <v>18</v>
      </c>
      <c r="G364" s="37"/>
      <c r="H364" s="33">
        <v>8.1000000000000003E-2</v>
      </c>
      <c r="I364" s="30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5">
        <f t="shared" si="17"/>
        <v>0</v>
      </c>
    </row>
    <row r="365" spans="2:12" x14ac:dyDescent="0.3">
      <c r="B365" s="54"/>
      <c r="C365" s="28"/>
      <c r="D365" s="28"/>
      <c r="E365" s="32"/>
      <c r="F365" s="29" t="s">
        <v>18</v>
      </c>
      <c r="G365" s="37"/>
      <c r="H365" s="33">
        <v>8.1000000000000003E-2</v>
      </c>
      <c r="I365" s="30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5">
        <f t="shared" si="17"/>
        <v>0</v>
      </c>
    </row>
    <row r="366" spans="2:12" x14ac:dyDescent="0.3">
      <c r="B366" s="54"/>
      <c r="C366" s="28"/>
      <c r="D366" s="28"/>
      <c r="E366" s="32"/>
      <c r="F366" s="29" t="s">
        <v>18</v>
      </c>
      <c r="G366" s="37"/>
      <c r="H366" s="33">
        <v>8.1000000000000003E-2</v>
      </c>
      <c r="I366" s="30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5">
        <f t="shared" si="17"/>
        <v>0</v>
      </c>
    </row>
    <row r="367" spans="2:12" x14ac:dyDescent="0.3">
      <c r="B367" s="54"/>
      <c r="C367" s="28"/>
      <c r="D367" s="28"/>
      <c r="E367" s="32"/>
      <c r="F367" s="29" t="s">
        <v>18</v>
      </c>
      <c r="G367" s="37"/>
      <c r="H367" s="33">
        <v>8.1000000000000003E-2</v>
      </c>
      <c r="I367" s="30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5">
        <f t="shared" si="17"/>
        <v>0</v>
      </c>
    </row>
    <row r="368" spans="2:12" x14ac:dyDescent="0.3">
      <c r="B368" s="54"/>
      <c r="C368" s="28"/>
      <c r="D368" s="28"/>
      <c r="E368" s="32"/>
      <c r="F368" s="29" t="s">
        <v>18</v>
      </c>
      <c r="G368" s="37"/>
      <c r="H368" s="33">
        <v>8.1000000000000003E-2</v>
      </c>
      <c r="I368" s="30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5">
        <f t="shared" si="17"/>
        <v>0</v>
      </c>
    </row>
    <row r="369" spans="2:12" x14ac:dyDescent="0.3">
      <c r="B369" s="54"/>
      <c r="C369" s="28"/>
      <c r="D369" s="28"/>
      <c r="E369" s="32"/>
      <c r="F369" s="29" t="s">
        <v>18</v>
      </c>
      <c r="G369" s="37"/>
      <c r="H369" s="33">
        <v>8.1000000000000003E-2</v>
      </c>
      <c r="I369" s="30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5">
        <f t="shared" si="17"/>
        <v>0</v>
      </c>
    </row>
    <row r="370" spans="2:12" x14ac:dyDescent="0.3">
      <c r="B370" s="54"/>
      <c r="C370" s="28"/>
      <c r="D370" s="28"/>
      <c r="E370" s="32"/>
      <c r="F370" s="29" t="s">
        <v>18</v>
      </c>
      <c r="G370" s="37"/>
      <c r="H370" s="33">
        <v>8.1000000000000003E-2</v>
      </c>
      <c r="I370" s="30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5">
        <f t="shared" si="17"/>
        <v>0</v>
      </c>
    </row>
    <row r="371" spans="2:12" x14ac:dyDescent="0.3">
      <c r="B371" s="54"/>
      <c r="C371" s="28"/>
      <c r="D371" s="28"/>
      <c r="E371" s="32"/>
      <c r="F371" s="29" t="s">
        <v>18</v>
      </c>
      <c r="G371" s="37"/>
      <c r="H371" s="33">
        <v>8.1000000000000003E-2</v>
      </c>
      <c r="I371" s="30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5">
        <f t="shared" si="17"/>
        <v>0</v>
      </c>
    </row>
    <row r="372" spans="2:12" x14ac:dyDescent="0.3">
      <c r="B372" s="54"/>
      <c r="C372" s="28"/>
      <c r="D372" s="28"/>
      <c r="E372" s="32"/>
      <c r="F372" s="29" t="s">
        <v>18</v>
      </c>
      <c r="G372" s="37"/>
      <c r="H372" s="33">
        <v>8.1000000000000003E-2</v>
      </c>
      <c r="I372" s="30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5">
        <f t="shared" si="17"/>
        <v>0</v>
      </c>
    </row>
    <row r="373" spans="2:12" x14ac:dyDescent="0.3">
      <c r="B373" s="54"/>
      <c r="C373" s="28"/>
      <c r="D373" s="28"/>
      <c r="E373" s="32"/>
      <c r="F373" s="29" t="s">
        <v>18</v>
      </c>
      <c r="G373" s="37"/>
      <c r="H373" s="33">
        <v>8.1000000000000003E-2</v>
      </c>
      <c r="I373" s="30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5">
        <f t="shared" si="17"/>
        <v>0</v>
      </c>
    </row>
    <row r="374" spans="2:12" x14ac:dyDescent="0.3">
      <c r="B374" s="54"/>
      <c r="C374" s="28"/>
      <c r="D374" s="28"/>
      <c r="E374" s="32"/>
      <c r="F374" s="29" t="s">
        <v>18</v>
      </c>
      <c r="G374" s="37"/>
      <c r="H374" s="33">
        <v>8.1000000000000003E-2</v>
      </c>
      <c r="I374" s="30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5">
        <f t="shared" si="17"/>
        <v>0</v>
      </c>
    </row>
    <row r="375" spans="2:12" x14ac:dyDescent="0.3">
      <c r="B375" s="54"/>
      <c r="C375" s="28"/>
      <c r="D375" s="28"/>
      <c r="E375" s="32"/>
      <c r="F375" s="29" t="s">
        <v>18</v>
      </c>
      <c r="G375" s="37"/>
      <c r="H375" s="33">
        <v>8.1000000000000003E-2</v>
      </c>
      <c r="I375" s="30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5">
        <f t="shared" si="17"/>
        <v>0</v>
      </c>
    </row>
    <row r="376" spans="2:12" x14ac:dyDescent="0.3">
      <c r="B376" s="54"/>
      <c r="C376" s="28"/>
      <c r="D376" s="28"/>
      <c r="E376" s="32"/>
      <c r="F376" s="29" t="s">
        <v>18</v>
      </c>
      <c r="G376" s="37"/>
      <c r="H376" s="33">
        <v>8.1000000000000003E-2</v>
      </c>
      <c r="I376" s="30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5">
        <f t="shared" si="17"/>
        <v>0</v>
      </c>
    </row>
    <row r="377" spans="2:12" x14ac:dyDescent="0.3">
      <c r="B377" s="54"/>
      <c r="C377" s="28"/>
      <c r="D377" s="28"/>
      <c r="E377" s="32"/>
      <c r="F377" s="29" t="s">
        <v>18</v>
      </c>
      <c r="G377" s="37"/>
      <c r="H377" s="33">
        <v>8.1000000000000003E-2</v>
      </c>
      <c r="I377" s="30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5">
        <f t="shared" si="17"/>
        <v>0</v>
      </c>
    </row>
    <row r="378" spans="2:12" x14ac:dyDescent="0.3">
      <c r="B378" s="54"/>
      <c r="C378" s="28"/>
      <c r="D378" s="28"/>
      <c r="E378" s="32"/>
      <c r="F378" s="29" t="s">
        <v>18</v>
      </c>
      <c r="G378" s="37"/>
      <c r="H378" s="33">
        <v>8.1000000000000003E-2</v>
      </c>
      <c r="I378" s="30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5">
        <f t="shared" si="17"/>
        <v>0</v>
      </c>
    </row>
    <row r="379" spans="2:12" x14ac:dyDescent="0.3">
      <c r="B379" s="54"/>
      <c r="C379" s="28"/>
      <c r="D379" s="28"/>
      <c r="E379" s="32"/>
      <c r="F379" s="29" t="s">
        <v>18</v>
      </c>
      <c r="G379" s="37"/>
      <c r="H379" s="33">
        <v>8.1000000000000003E-2</v>
      </c>
      <c r="I379" s="30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5">
        <f t="shared" si="17"/>
        <v>0</v>
      </c>
    </row>
    <row r="380" spans="2:12" x14ac:dyDescent="0.3">
      <c r="B380" s="54"/>
      <c r="C380" s="28"/>
      <c r="D380" s="28"/>
      <c r="E380" s="32"/>
      <c r="F380" s="29" t="s">
        <v>18</v>
      </c>
      <c r="G380" s="37"/>
      <c r="H380" s="33">
        <v>8.1000000000000003E-2</v>
      </c>
      <c r="I380" s="30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5">
        <f t="shared" si="17"/>
        <v>0</v>
      </c>
    </row>
    <row r="381" spans="2:12" x14ac:dyDescent="0.3">
      <c r="B381" s="54"/>
      <c r="C381" s="28"/>
      <c r="D381" s="28"/>
      <c r="E381" s="32"/>
      <c r="F381" s="29" t="s">
        <v>18</v>
      </c>
      <c r="G381" s="37"/>
      <c r="H381" s="33">
        <v>8.1000000000000003E-2</v>
      </c>
      <c r="I381" s="30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5">
        <f t="shared" si="17"/>
        <v>0</v>
      </c>
    </row>
    <row r="382" spans="2:12" x14ac:dyDescent="0.3">
      <c r="B382" s="54"/>
      <c r="C382" s="28"/>
      <c r="D382" s="28"/>
      <c r="E382" s="32"/>
      <c r="F382" s="29" t="s">
        <v>18</v>
      </c>
      <c r="G382" s="37"/>
      <c r="H382" s="33">
        <v>8.1000000000000003E-2</v>
      </c>
      <c r="I382" s="30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5">
        <f t="shared" si="17"/>
        <v>0</v>
      </c>
    </row>
    <row r="383" spans="2:12" x14ac:dyDescent="0.3">
      <c r="B383" s="54"/>
      <c r="C383" s="28"/>
      <c r="D383" s="28"/>
      <c r="E383" s="32"/>
      <c r="F383" s="29" t="s">
        <v>18</v>
      </c>
      <c r="G383" s="37"/>
      <c r="H383" s="33">
        <v>8.1000000000000003E-2</v>
      </c>
      <c r="I383" s="30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5">
        <f t="shared" si="17"/>
        <v>0</v>
      </c>
    </row>
    <row r="384" spans="2:12" x14ac:dyDescent="0.3">
      <c r="B384" s="54"/>
      <c r="C384" s="28"/>
      <c r="D384" s="28"/>
      <c r="E384" s="32"/>
      <c r="F384" s="29" t="s">
        <v>18</v>
      </c>
      <c r="G384" s="37"/>
      <c r="H384" s="33">
        <v>8.1000000000000003E-2</v>
      </c>
      <c r="I384" s="30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5">
        <f t="shared" si="17"/>
        <v>0</v>
      </c>
    </row>
    <row r="385" spans="2:12" x14ac:dyDescent="0.3">
      <c r="B385" s="54"/>
      <c r="C385" s="28"/>
      <c r="D385" s="28"/>
      <c r="E385" s="32"/>
      <c r="F385" s="29" t="s">
        <v>18</v>
      </c>
      <c r="G385" s="37"/>
      <c r="H385" s="33">
        <v>8.1000000000000003E-2</v>
      </c>
      <c r="I385" s="30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5">
        <f t="shared" si="17"/>
        <v>0</v>
      </c>
    </row>
    <row r="386" spans="2:12" x14ac:dyDescent="0.3">
      <c r="B386" s="54"/>
      <c r="C386" s="28"/>
      <c r="D386" s="28"/>
      <c r="E386" s="32"/>
      <c r="F386" s="29" t="s">
        <v>18</v>
      </c>
      <c r="G386" s="37"/>
      <c r="H386" s="33">
        <v>8.1000000000000003E-2</v>
      </c>
      <c r="I386" s="30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5">
        <f t="shared" si="17"/>
        <v>0</v>
      </c>
    </row>
    <row r="387" spans="2:12" x14ac:dyDescent="0.3">
      <c r="B387" s="54"/>
      <c r="C387" s="28"/>
      <c r="D387" s="28"/>
      <c r="E387" s="32"/>
      <c r="F387" s="29" t="s">
        <v>18</v>
      </c>
      <c r="G387" s="37"/>
      <c r="H387" s="33">
        <v>8.1000000000000003E-2</v>
      </c>
      <c r="I387" s="30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5">
        <f t="shared" si="17"/>
        <v>0</v>
      </c>
    </row>
    <row r="388" spans="2:12" x14ac:dyDescent="0.3">
      <c r="B388" s="54"/>
      <c r="C388" s="28"/>
      <c r="D388" s="28"/>
      <c r="E388" s="32"/>
      <c r="F388" s="29" t="s">
        <v>18</v>
      </c>
      <c r="G388" s="37"/>
      <c r="H388" s="33">
        <v>8.1000000000000003E-2</v>
      </c>
      <c r="I388" s="30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5">
        <f t="shared" si="17"/>
        <v>0</v>
      </c>
    </row>
    <row r="389" spans="2:12" x14ac:dyDescent="0.3">
      <c r="B389" s="54"/>
      <c r="C389" s="28"/>
      <c r="D389" s="28"/>
      <c r="E389" s="32"/>
      <c r="F389" s="29" t="s">
        <v>18</v>
      </c>
      <c r="G389" s="37"/>
      <c r="H389" s="33">
        <v>8.1000000000000003E-2</v>
      </c>
      <c r="I389" s="30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5">
        <f t="shared" si="17"/>
        <v>0</v>
      </c>
    </row>
    <row r="390" spans="2:12" x14ac:dyDescent="0.3">
      <c r="B390" s="54"/>
      <c r="C390" s="28"/>
      <c r="D390" s="28"/>
      <c r="E390" s="32"/>
      <c r="F390" s="29" t="s">
        <v>18</v>
      </c>
      <c r="G390" s="37"/>
      <c r="H390" s="33">
        <v>8.1000000000000003E-2</v>
      </c>
      <c r="I390" s="30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5">
        <f t="shared" si="17"/>
        <v>0</v>
      </c>
    </row>
    <row r="391" spans="2:12" x14ac:dyDescent="0.3">
      <c r="B391" s="54"/>
      <c r="C391" s="28"/>
      <c r="D391" s="28"/>
      <c r="E391" s="32"/>
      <c r="F391" s="29" t="s">
        <v>18</v>
      </c>
      <c r="G391" s="37"/>
      <c r="H391" s="33">
        <v>8.1000000000000003E-2</v>
      </c>
      <c r="I391" s="30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5">
        <f t="shared" si="17"/>
        <v>0</v>
      </c>
    </row>
    <row r="392" spans="2:12" x14ac:dyDescent="0.3">
      <c r="B392" s="54"/>
      <c r="C392" s="28"/>
      <c r="D392" s="28"/>
      <c r="E392" s="32"/>
      <c r="F392" s="29" t="s">
        <v>18</v>
      </c>
      <c r="G392" s="37"/>
      <c r="H392" s="33">
        <v>8.1000000000000003E-2</v>
      </c>
      <c r="I392" s="30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5">
        <f t="shared" si="17"/>
        <v>0</v>
      </c>
    </row>
    <row r="393" spans="2:12" x14ac:dyDescent="0.3">
      <c r="B393" s="54"/>
      <c r="C393" s="28"/>
      <c r="D393" s="28"/>
      <c r="E393" s="32"/>
      <c r="F393" s="29" t="s">
        <v>18</v>
      </c>
      <c r="G393" s="37"/>
      <c r="H393" s="33">
        <v>8.1000000000000003E-2</v>
      </c>
      <c r="I393" s="30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5">
        <f t="shared" si="17"/>
        <v>0</v>
      </c>
    </row>
    <row r="394" spans="2:12" x14ac:dyDescent="0.3">
      <c r="B394" s="54"/>
      <c r="C394" s="28"/>
      <c r="D394" s="28"/>
      <c r="E394" s="32"/>
      <c r="F394" s="29" t="s">
        <v>18</v>
      </c>
      <c r="G394" s="37"/>
      <c r="H394" s="33">
        <v>8.1000000000000003E-2</v>
      </c>
      <c r="I394" s="30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5">
        <f t="shared" si="17"/>
        <v>0</v>
      </c>
    </row>
    <row r="395" spans="2:12" x14ac:dyDescent="0.3">
      <c r="B395" s="54"/>
      <c r="C395" s="28"/>
      <c r="D395" s="28"/>
      <c r="E395" s="32"/>
      <c r="F395" s="29" t="s">
        <v>18</v>
      </c>
      <c r="G395" s="37"/>
      <c r="H395" s="33">
        <v>8.1000000000000003E-2</v>
      </c>
      <c r="I395" s="30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5">
        <f t="shared" si="17"/>
        <v>0</v>
      </c>
    </row>
    <row r="396" spans="2:12" x14ac:dyDescent="0.3">
      <c r="B396" s="54"/>
      <c r="C396" s="28"/>
      <c r="D396" s="28"/>
      <c r="E396" s="32"/>
      <c r="F396" s="29" t="s">
        <v>18</v>
      </c>
      <c r="G396" s="37"/>
      <c r="H396" s="33">
        <v>8.1000000000000003E-2</v>
      </c>
      <c r="I396" s="30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5">
        <f t="shared" ref="L396:L459" si="20">IF(H396=100%,K396,J396+K396)</f>
        <v>0</v>
      </c>
    </row>
    <row r="397" spans="2:12" x14ac:dyDescent="0.3">
      <c r="B397" s="54"/>
      <c r="C397" s="28"/>
      <c r="D397" s="28"/>
      <c r="E397" s="32"/>
      <c r="F397" s="29" t="s">
        <v>18</v>
      </c>
      <c r="G397" s="37"/>
      <c r="H397" s="33">
        <v>8.1000000000000003E-2</v>
      </c>
      <c r="I397" s="30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5">
        <f t="shared" si="20"/>
        <v>0</v>
      </c>
    </row>
    <row r="398" spans="2:12" x14ac:dyDescent="0.3">
      <c r="B398" s="54"/>
      <c r="C398" s="28"/>
      <c r="D398" s="28"/>
      <c r="E398" s="32"/>
      <c r="F398" s="29" t="s">
        <v>18</v>
      </c>
      <c r="G398" s="37"/>
      <c r="H398" s="33">
        <v>8.1000000000000003E-2</v>
      </c>
      <c r="I398" s="30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5">
        <f t="shared" si="20"/>
        <v>0</v>
      </c>
    </row>
    <row r="399" spans="2:12" x14ac:dyDescent="0.3">
      <c r="B399" s="54"/>
      <c r="C399" s="28"/>
      <c r="D399" s="28"/>
      <c r="E399" s="32"/>
      <c r="F399" s="29" t="s">
        <v>18</v>
      </c>
      <c r="G399" s="37"/>
      <c r="H399" s="33">
        <v>8.1000000000000003E-2</v>
      </c>
      <c r="I399" s="30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5">
        <f t="shared" si="20"/>
        <v>0</v>
      </c>
    </row>
    <row r="400" spans="2:12" x14ac:dyDescent="0.3">
      <c r="B400" s="54"/>
      <c r="C400" s="28"/>
      <c r="D400" s="28"/>
      <c r="E400" s="32"/>
      <c r="F400" s="29" t="s">
        <v>18</v>
      </c>
      <c r="G400" s="37"/>
      <c r="H400" s="33">
        <v>8.1000000000000003E-2</v>
      </c>
      <c r="I400" s="30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5">
        <f t="shared" si="20"/>
        <v>0</v>
      </c>
    </row>
    <row r="401" spans="2:12" x14ac:dyDescent="0.3">
      <c r="B401" s="54"/>
      <c r="C401" s="28"/>
      <c r="D401" s="28"/>
      <c r="E401" s="32"/>
      <c r="F401" s="29" t="s">
        <v>18</v>
      </c>
      <c r="G401" s="37"/>
      <c r="H401" s="33">
        <v>8.1000000000000003E-2</v>
      </c>
      <c r="I401" s="30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5">
        <f t="shared" si="20"/>
        <v>0</v>
      </c>
    </row>
    <row r="402" spans="2:12" x14ac:dyDescent="0.3">
      <c r="B402" s="54"/>
      <c r="C402" s="28"/>
      <c r="D402" s="28"/>
      <c r="E402" s="32"/>
      <c r="F402" s="29" t="s">
        <v>18</v>
      </c>
      <c r="G402" s="37"/>
      <c r="H402" s="33">
        <v>8.1000000000000003E-2</v>
      </c>
      <c r="I402" s="30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5">
        <f t="shared" si="20"/>
        <v>0</v>
      </c>
    </row>
    <row r="403" spans="2:12" x14ac:dyDescent="0.3">
      <c r="B403" s="54"/>
      <c r="C403" s="28"/>
      <c r="D403" s="28"/>
      <c r="E403" s="32"/>
      <c r="F403" s="29" t="s">
        <v>18</v>
      </c>
      <c r="G403" s="37"/>
      <c r="H403" s="33">
        <v>8.1000000000000003E-2</v>
      </c>
      <c r="I403" s="30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5">
        <f t="shared" si="20"/>
        <v>0</v>
      </c>
    </row>
    <row r="404" spans="2:12" x14ac:dyDescent="0.3">
      <c r="B404" s="54"/>
      <c r="C404" s="28"/>
      <c r="D404" s="28"/>
      <c r="E404" s="32"/>
      <c r="F404" s="29" t="s">
        <v>18</v>
      </c>
      <c r="G404" s="37"/>
      <c r="H404" s="33">
        <v>8.1000000000000003E-2</v>
      </c>
      <c r="I404" s="30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5">
        <f t="shared" si="20"/>
        <v>0</v>
      </c>
    </row>
    <row r="405" spans="2:12" x14ac:dyDescent="0.3">
      <c r="B405" s="54"/>
      <c r="C405" s="28"/>
      <c r="D405" s="28"/>
      <c r="E405" s="32"/>
      <c r="F405" s="29" t="s">
        <v>18</v>
      </c>
      <c r="G405" s="37"/>
      <c r="H405" s="33">
        <v>8.1000000000000003E-2</v>
      </c>
      <c r="I405" s="30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5">
        <f t="shared" si="20"/>
        <v>0</v>
      </c>
    </row>
    <row r="406" spans="2:12" x14ac:dyDescent="0.3">
      <c r="B406" s="54"/>
      <c r="C406" s="28"/>
      <c r="D406" s="28"/>
      <c r="E406" s="32"/>
      <c r="F406" s="29" t="s">
        <v>18</v>
      </c>
      <c r="G406" s="37"/>
      <c r="H406" s="33">
        <v>8.1000000000000003E-2</v>
      </c>
      <c r="I406" s="30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5">
        <f t="shared" si="20"/>
        <v>0</v>
      </c>
    </row>
    <row r="407" spans="2:12" x14ac:dyDescent="0.3">
      <c r="B407" s="54"/>
      <c r="C407" s="28"/>
      <c r="D407" s="28"/>
      <c r="E407" s="32"/>
      <c r="F407" s="29" t="s">
        <v>18</v>
      </c>
      <c r="G407" s="37"/>
      <c r="H407" s="33">
        <v>8.1000000000000003E-2</v>
      </c>
      <c r="I407" s="30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5">
        <f t="shared" si="20"/>
        <v>0</v>
      </c>
    </row>
    <row r="408" spans="2:12" x14ac:dyDescent="0.3">
      <c r="B408" s="54"/>
      <c r="C408" s="28"/>
      <c r="D408" s="28"/>
      <c r="E408" s="32"/>
      <c r="F408" s="29" t="s">
        <v>18</v>
      </c>
      <c r="G408" s="37"/>
      <c r="H408" s="33">
        <v>8.1000000000000003E-2</v>
      </c>
      <c r="I408" s="30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5">
        <f t="shared" si="20"/>
        <v>0</v>
      </c>
    </row>
    <row r="409" spans="2:12" x14ac:dyDescent="0.3">
      <c r="B409" s="54"/>
      <c r="C409" s="28"/>
      <c r="D409" s="28"/>
      <c r="E409" s="32"/>
      <c r="F409" s="29" t="s">
        <v>18</v>
      </c>
      <c r="G409" s="37"/>
      <c r="H409" s="33">
        <v>8.1000000000000003E-2</v>
      </c>
      <c r="I409" s="30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5">
        <f t="shared" si="20"/>
        <v>0</v>
      </c>
    </row>
    <row r="410" spans="2:12" x14ac:dyDescent="0.3">
      <c r="B410" s="54"/>
      <c r="C410" s="28"/>
      <c r="D410" s="28"/>
      <c r="E410" s="32"/>
      <c r="F410" s="29" t="s">
        <v>18</v>
      </c>
      <c r="G410" s="37"/>
      <c r="H410" s="33">
        <v>8.1000000000000003E-2</v>
      </c>
      <c r="I410" s="30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5">
        <f t="shared" si="20"/>
        <v>0</v>
      </c>
    </row>
    <row r="411" spans="2:12" x14ac:dyDescent="0.3">
      <c r="B411" s="54"/>
      <c r="C411" s="28"/>
      <c r="D411" s="28"/>
      <c r="E411" s="32"/>
      <c r="F411" s="29" t="s">
        <v>18</v>
      </c>
      <c r="G411" s="37"/>
      <c r="H411" s="33">
        <v>8.1000000000000003E-2</v>
      </c>
      <c r="I411" s="30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5">
        <f t="shared" si="20"/>
        <v>0</v>
      </c>
    </row>
    <row r="412" spans="2:12" x14ac:dyDescent="0.3">
      <c r="B412" s="54"/>
      <c r="C412" s="28"/>
      <c r="D412" s="28"/>
      <c r="E412" s="32"/>
      <c r="F412" s="29" t="s">
        <v>18</v>
      </c>
      <c r="G412" s="37"/>
      <c r="H412" s="33">
        <v>8.1000000000000003E-2</v>
      </c>
      <c r="I412" s="30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5">
        <f t="shared" si="20"/>
        <v>0</v>
      </c>
    </row>
    <row r="413" spans="2:12" x14ac:dyDescent="0.3">
      <c r="B413" s="54"/>
      <c r="C413" s="28"/>
      <c r="D413" s="28"/>
      <c r="E413" s="32"/>
      <c r="F413" s="29" t="s">
        <v>18</v>
      </c>
      <c r="G413" s="37"/>
      <c r="H413" s="33">
        <v>8.1000000000000003E-2</v>
      </c>
      <c r="I413" s="30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5">
        <f t="shared" si="20"/>
        <v>0</v>
      </c>
    </row>
    <row r="414" spans="2:12" x14ac:dyDescent="0.3">
      <c r="B414" s="54"/>
      <c r="C414" s="28"/>
      <c r="D414" s="28"/>
      <c r="E414" s="32"/>
      <c r="F414" s="29" t="s">
        <v>18</v>
      </c>
      <c r="G414" s="37"/>
      <c r="H414" s="33">
        <v>8.1000000000000003E-2</v>
      </c>
      <c r="I414" s="30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5">
        <f t="shared" si="20"/>
        <v>0</v>
      </c>
    </row>
    <row r="415" spans="2:12" x14ac:dyDescent="0.3">
      <c r="B415" s="54"/>
      <c r="C415" s="28"/>
      <c r="D415" s="28"/>
      <c r="E415" s="32"/>
      <c r="F415" s="29" t="s">
        <v>18</v>
      </c>
      <c r="G415" s="37"/>
      <c r="H415" s="33">
        <v>8.1000000000000003E-2</v>
      </c>
      <c r="I415" s="30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5">
        <f t="shared" si="20"/>
        <v>0</v>
      </c>
    </row>
    <row r="416" spans="2:12" x14ac:dyDescent="0.3">
      <c r="B416" s="54"/>
      <c r="C416" s="28"/>
      <c r="D416" s="28"/>
      <c r="E416" s="32"/>
      <c r="F416" s="29" t="s">
        <v>18</v>
      </c>
      <c r="G416" s="37"/>
      <c r="H416" s="33">
        <v>8.1000000000000003E-2</v>
      </c>
      <c r="I416" s="30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5">
        <f t="shared" si="20"/>
        <v>0</v>
      </c>
    </row>
    <row r="417" spans="2:12" x14ac:dyDescent="0.3">
      <c r="B417" s="54"/>
      <c r="C417" s="28"/>
      <c r="D417" s="28"/>
      <c r="E417" s="32"/>
      <c r="F417" s="29" t="s">
        <v>18</v>
      </c>
      <c r="G417" s="37"/>
      <c r="H417" s="33">
        <v>8.1000000000000003E-2</v>
      </c>
      <c r="I417" s="30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5">
        <f t="shared" si="20"/>
        <v>0</v>
      </c>
    </row>
    <row r="418" spans="2:12" x14ac:dyDescent="0.3">
      <c r="B418" s="54"/>
      <c r="C418" s="28"/>
      <c r="D418" s="28"/>
      <c r="E418" s="32"/>
      <c r="F418" s="29" t="s">
        <v>18</v>
      </c>
      <c r="G418" s="37"/>
      <c r="H418" s="33">
        <v>8.1000000000000003E-2</v>
      </c>
      <c r="I418" s="30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5">
        <f t="shared" si="20"/>
        <v>0</v>
      </c>
    </row>
    <row r="419" spans="2:12" x14ac:dyDescent="0.3">
      <c r="B419" s="54"/>
      <c r="C419" s="28"/>
      <c r="D419" s="28"/>
      <c r="E419" s="32"/>
      <c r="F419" s="29" t="s">
        <v>18</v>
      </c>
      <c r="G419" s="37"/>
      <c r="H419" s="33">
        <v>8.1000000000000003E-2</v>
      </c>
      <c r="I419" s="30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5">
        <f t="shared" si="20"/>
        <v>0</v>
      </c>
    </row>
    <row r="420" spans="2:12" x14ac:dyDescent="0.3">
      <c r="B420" s="54"/>
      <c r="C420" s="28"/>
      <c r="D420" s="28"/>
      <c r="E420" s="32"/>
      <c r="F420" s="29" t="s">
        <v>18</v>
      </c>
      <c r="G420" s="37"/>
      <c r="H420" s="33">
        <v>8.1000000000000003E-2</v>
      </c>
      <c r="I420" s="30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5">
        <f t="shared" si="20"/>
        <v>0</v>
      </c>
    </row>
    <row r="421" spans="2:12" x14ac:dyDescent="0.3">
      <c r="B421" s="54"/>
      <c r="C421" s="28"/>
      <c r="D421" s="28"/>
      <c r="E421" s="32"/>
      <c r="F421" s="29" t="s">
        <v>18</v>
      </c>
      <c r="G421" s="37"/>
      <c r="H421" s="33">
        <v>8.1000000000000003E-2</v>
      </c>
      <c r="I421" s="30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5">
        <f t="shared" si="20"/>
        <v>0</v>
      </c>
    </row>
    <row r="422" spans="2:12" x14ac:dyDescent="0.3">
      <c r="B422" s="54"/>
      <c r="C422" s="28"/>
      <c r="D422" s="28"/>
      <c r="E422" s="32"/>
      <c r="F422" s="29" t="s">
        <v>18</v>
      </c>
      <c r="G422" s="37"/>
      <c r="H422" s="33">
        <v>8.1000000000000003E-2</v>
      </c>
      <c r="I422" s="30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5">
        <f t="shared" si="20"/>
        <v>0</v>
      </c>
    </row>
    <row r="423" spans="2:12" x14ac:dyDescent="0.3">
      <c r="B423" s="54"/>
      <c r="C423" s="28"/>
      <c r="D423" s="28"/>
      <c r="E423" s="32"/>
      <c r="F423" s="29" t="s">
        <v>18</v>
      </c>
      <c r="G423" s="37"/>
      <c r="H423" s="33">
        <v>8.1000000000000003E-2</v>
      </c>
      <c r="I423" s="30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5">
        <f t="shared" si="20"/>
        <v>0</v>
      </c>
    </row>
    <row r="424" spans="2:12" x14ac:dyDescent="0.3">
      <c r="B424" s="54"/>
      <c r="C424" s="28"/>
      <c r="D424" s="28"/>
      <c r="E424" s="32"/>
      <c r="F424" s="29" t="s">
        <v>18</v>
      </c>
      <c r="G424" s="37"/>
      <c r="H424" s="33">
        <v>8.1000000000000003E-2</v>
      </c>
      <c r="I424" s="30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5">
        <f t="shared" si="20"/>
        <v>0</v>
      </c>
    </row>
    <row r="425" spans="2:12" x14ac:dyDescent="0.3">
      <c r="B425" s="54"/>
      <c r="C425" s="28"/>
      <c r="D425" s="28"/>
      <c r="E425" s="32"/>
      <c r="F425" s="29" t="s">
        <v>18</v>
      </c>
      <c r="G425" s="37"/>
      <c r="H425" s="33">
        <v>8.1000000000000003E-2</v>
      </c>
      <c r="I425" s="30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5">
        <f t="shared" si="20"/>
        <v>0</v>
      </c>
    </row>
    <row r="426" spans="2:12" x14ac:dyDescent="0.3">
      <c r="B426" s="54"/>
      <c r="C426" s="28"/>
      <c r="D426" s="28"/>
      <c r="E426" s="32"/>
      <c r="F426" s="29" t="s">
        <v>18</v>
      </c>
      <c r="G426" s="37"/>
      <c r="H426" s="33">
        <v>8.1000000000000003E-2</v>
      </c>
      <c r="I426" s="30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5">
        <f t="shared" si="20"/>
        <v>0</v>
      </c>
    </row>
    <row r="427" spans="2:12" x14ac:dyDescent="0.3">
      <c r="B427" s="54"/>
      <c r="C427" s="28"/>
      <c r="D427" s="28"/>
      <c r="E427" s="32"/>
      <c r="F427" s="29" t="s">
        <v>18</v>
      </c>
      <c r="G427" s="37"/>
      <c r="H427" s="33">
        <v>8.1000000000000003E-2</v>
      </c>
      <c r="I427" s="30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5">
        <f t="shared" si="20"/>
        <v>0</v>
      </c>
    </row>
    <row r="428" spans="2:12" x14ac:dyDescent="0.3">
      <c r="B428" s="54"/>
      <c r="C428" s="28"/>
      <c r="D428" s="28"/>
      <c r="E428" s="32"/>
      <c r="F428" s="29" t="s">
        <v>18</v>
      </c>
      <c r="G428" s="37"/>
      <c r="H428" s="33">
        <v>8.1000000000000003E-2</v>
      </c>
      <c r="I428" s="30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5">
        <f t="shared" si="20"/>
        <v>0</v>
      </c>
    </row>
    <row r="429" spans="2:12" x14ac:dyDescent="0.3">
      <c r="B429" s="54"/>
      <c r="C429" s="28"/>
      <c r="D429" s="28"/>
      <c r="E429" s="32"/>
      <c r="F429" s="29" t="s">
        <v>18</v>
      </c>
      <c r="G429" s="37"/>
      <c r="H429" s="33">
        <v>8.1000000000000003E-2</v>
      </c>
      <c r="I429" s="30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5">
        <f t="shared" si="20"/>
        <v>0</v>
      </c>
    </row>
    <row r="430" spans="2:12" x14ac:dyDescent="0.3">
      <c r="B430" s="54"/>
      <c r="C430" s="28"/>
      <c r="D430" s="28"/>
      <c r="E430" s="32"/>
      <c r="F430" s="29" t="s">
        <v>18</v>
      </c>
      <c r="G430" s="37"/>
      <c r="H430" s="33">
        <v>8.1000000000000003E-2</v>
      </c>
      <c r="I430" s="30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5">
        <f t="shared" si="20"/>
        <v>0</v>
      </c>
    </row>
    <row r="431" spans="2:12" x14ac:dyDescent="0.3">
      <c r="B431" s="54"/>
      <c r="C431" s="28"/>
      <c r="D431" s="28"/>
      <c r="E431" s="32"/>
      <c r="F431" s="29" t="s">
        <v>18</v>
      </c>
      <c r="G431" s="37"/>
      <c r="H431" s="33">
        <v>8.1000000000000003E-2</v>
      </c>
      <c r="I431" s="30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5">
        <f t="shared" si="20"/>
        <v>0</v>
      </c>
    </row>
    <row r="432" spans="2:12" x14ac:dyDescent="0.3">
      <c r="B432" s="54"/>
      <c r="C432" s="28"/>
      <c r="D432" s="28"/>
      <c r="E432" s="32"/>
      <c r="F432" s="29" t="s">
        <v>18</v>
      </c>
      <c r="G432" s="37"/>
      <c r="H432" s="33">
        <v>8.1000000000000003E-2</v>
      </c>
      <c r="I432" s="30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5">
        <f t="shared" si="20"/>
        <v>0</v>
      </c>
    </row>
    <row r="433" spans="2:12" x14ac:dyDescent="0.3">
      <c r="B433" s="54"/>
      <c r="C433" s="28"/>
      <c r="D433" s="28"/>
      <c r="E433" s="32"/>
      <c r="F433" s="29" t="s">
        <v>18</v>
      </c>
      <c r="G433" s="37"/>
      <c r="H433" s="33">
        <v>8.1000000000000003E-2</v>
      </c>
      <c r="I433" s="30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5">
        <f t="shared" si="20"/>
        <v>0</v>
      </c>
    </row>
    <row r="434" spans="2:12" x14ac:dyDescent="0.3">
      <c r="B434" s="54"/>
      <c r="C434" s="28"/>
      <c r="D434" s="28"/>
      <c r="E434" s="32"/>
      <c r="F434" s="29" t="s">
        <v>18</v>
      </c>
      <c r="G434" s="37"/>
      <c r="H434" s="33">
        <v>8.1000000000000003E-2</v>
      </c>
      <c r="I434" s="30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5">
        <f t="shared" si="20"/>
        <v>0</v>
      </c>
    </row>
    <row r="435" spans="2:12" x14ac:dyDescent="0.3">
      <c r="B435" s="54"/>
      <c r="C435" s="28"/>
      <c r="D435" s="28"/>
      <c r="E435" s="32"/>
      <c r="F435" s="29" t="s">
        <v>18</v>
      </c>
      <c r="G435" s="37"/>
      <c r="H435" s="33">
        <v>8.1000000000000003E-2</v>
      </c>
      <c r="I435" s="30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5">
        <f t="shared" si="20"/>
        <v>0</v>
      </c>
    </row>
    <row r="436" spans="2:12" x14ac:dyDescent="0.3">
      <c r="B436" s="54"/>
      <c r="C436" s="28"/>
      <c r="D436" s="28"/>
      <c r="E436" s="32"/>
      <c r="F436" s="29" t="s">
        <v>18</v>
      </c>
      <c r="G436" s="37"/>
      <c r="H436" s="33">
        <v>8.1000000000000003E-2</v>
      </c>
      <c r="I436" s="30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5">
        <f t="shared" si="20"/>
        <v>0</v>
      </c>
    </row>
    <row r="437" spans="2:12" x14ac:dyDescent="0.3">
      <c r="B437" s="54"/>
      <c r="C437" s="28"/>
      <c r="D437" s="28"/>
      <c r="E437" s="32"/>
      <c r="F437" s="29" t="s">
        <v>18</v>
      </c>
      <c r="G437" s="37"/>
      <c r="H437" s="33">
        <v>8.1000000000000003E-2</v>
      </c>
      <c r="I437" s="30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5">
        <f t="shared" si="20"/>
        <v>0</v>
      </c>
    </row>
    <row r="438" spans="2:12" x14ac:dyDescent="0.3">
      <c r="B438" s="54"/>
      <c r="C438" s="28"/>
      <c r="D438" s="28"/>
      <c r="E438" s="32"/>
      <c r="F438" s="29" t="s">
        <v>18</v>
      </c>
      <c r="G438" s="37"/>
      <c r="H438" s="33">
        <v>8.1000000000000003E-2</v>
      </c>
      <c r="I438" s="30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5">
        <f t="shared" si="20"/>
        <v>0</v>
      </c>
    </row>
    <row r="439" spans="2:12" x14ac:dyDescent="0.3">
      <c r="B439" s="54"/>
      <c r="C439" s="28"/>
      <c r="D439" s="28"/>
      <c r="E439" s="32"/>
      <c r="F439" s="29" t="s">
        <v>18</v>
      </c>
      <c r="G439" s="37"/>
      <c r="H439" s="33">
        <v>8.1000000000000003E-2</v>
      </c>
      <c r="I439" s="30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5">
        <f t="shared" si="20"/>
        <v>0</v>
      </c>
    </row>
    <row r="440" spans="2:12" x14ac:dyDescent="0.3">
      <c r="B440" s="54"/>
      <c r="C440" s="28"/>
      <c r="D440" s="28"/>
      <c r="E440" s="32"/>
      <c r="F440" s="29" t="s">
        <v>18</v>
      </c>
      <c r="G440" s="37"/>
      <c r="H440" s="33">
        <v>8.1000000000000003E-2</v>
      </c>
      <c r="I440" s="30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5">
        <f t="shared" si="20"/>
        <v>0</v>
      </c>
    </row>
    <row r="441" spans="2:12" x14ac:dyDescent="0.3">
      <c r="B441" s="54"/>
      <c r="C441" s="28"/>
      <c r="D441" s="28"/>
      <c r="E441" s="32"/>
      <c r="F441" s="29" t="s">
        <v>18</v>
      </c>
      <c r="G441" s="37"/>
      <c r="H441" s="33">
        <v>8.1000000000000003E-2</v>
      </c>
      <c r="I441" s="30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5">
        <f t="shared" si="20"/>
        <v>0</v>
      </c>
    </row>
    <row r="442" spans="2:12" x14ac:dyDescent="0.3">
      <c r="B442" s="54"/>
      <c r="C442" s="28"/>
      <c r="D442" s="28"/>
      <c r="E442" s="32"/>
      <c r="F442" s="29" t="s">
        <v>18</v>
      </c>
      <c r="G442" s="37"/>
      <c r="H442" s="33">
        <v>8.1000000000000003E-2</v>
      </c>
      <c r="I442" s="30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5">
        <f t="shared" si="20"/>
        <v>0</v>
      </c>
    </row>
    <row r="443" spans="2:12" x14ac:dyDescent="0.3">
      <c r="B443" s="54"/>
      <c r="C443" s="28"/>
      <c r="D443" s="28"/>
      <c r="E443" s="32"/>
      <c r="F443" s="29" t="s">
        <v>18</v>
      </c>
      <c r="G443" s="37"/>
      <c r="H443" s="33">
        <v>8.1000000000000003E-2</v>
      </c>
      <c r="I443" s="30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5">
        <f t="shared" si="20"/>
        <v>0</v>
      </c>
    </row>
    <row r="444" spans="2:12" x14ac:dyDescent="0.3">
      <c r="B444" s="54"/>
      <c r="C444" s="28"/>
      <c r="D444" s="28"/>
      <c r="E444" s="32"/>
      <c r="F444" s="29" t="s">
        <v>18</v>
      </c>
      <c r="G444" s="37"/>
      <c r="H444" s="33">
        <v>8.1000000000000003E-2</v>
      </c>
      <c r="I444" s="30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5">
        <f t="shared" si="20"/>
        <v>0</v>
      </c>
    </row>
    <row r="445" spans="2:12" x14ac:dyDescent="0.3">
      <c r="B445" s="54"/>
      <c r="C445" s="28"/>
      <c r="D445" s="28"/>
      <c r="E445" s="32"/>
      <c r="F445" s="29" t="s">
        <v>18</v>
      </c>
      <c r="G445" s="37"/>
      <c r="H445" s="33">
        <v>8.1000000000000003E-2</v>
      </c>
      <c r="I445" s="30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5">
        <f t="shared" si="20"/>
        <v>0</v>
      </c>
    </row>
    <row r="446" spans="2:12" x14ac:dyDescent="0.3">
      <c r="B446" s="54"/>
      <c r="C446" s="28"/>
      <c r="D446" s="28"/>
      <c r="E446" s="32"/>
      <c r="F446" s="29" t="s">
        <v>18</v>
      </c>
      <c r="G446" s="37"/>
      <c r="H446" s="33">
        <v>8.1000000000000003E-2</v>
      </c>
      <c r="I446" s="30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5">
        <f t="shared" si="20"/>
        <v>0</v>
      </c>
    </row>
    <row r="447" spans="2:12" x14ac:dyDescent="0.3">
      <c r="B447" s="54"/>
      <c r="C447" s="28"/>
      <c r="D447" s="28"/>
      <c r="E447" s="32"/>
      <c r="F447" s="29" t="s">
        <v>18</v>
      </c>
      <c r="G447" s="37"/>
      <c r="H447" s="33">
        <v>8.1000000000000003E-2</v>
      </c>
      <c r="I447" s="30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5">
        <f t="shared" si="20"/>
        <v>0</v>
      </c>
    </row>
    <row r="448" spans="2:12" x14ac:dyDescent="0.3">
      <c r="B448" s="54"/>
      <c r="C448" s="28"/>
      <c r="D448" s="28"/>
      <c r="E448" s="32"/>
      <c r="F448" s="29" t="s">
        <v>18</v>
      </c>
      <c r="G448" s="37"/>
      <c r="H448" s="33">
        <v>8.1000000000000003E-2</v>
      </c>
      <c r="I448" s="30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5">
        <f t="shared" si="20"/>
        <v>0</v>
      </c>
    </row>
    <row r="449" spans="2:12" x14ac:dyDescent="0.3">
      <c r="B449" s="54"/>
      <c r="C449" s="28"/>
      <c r="D449" s="28"/>
      <c r="E449" s="32"/>
      <c r="F449" s="29" t="s">
        <v>18</v>
      </c>
      <c r="G449" s="37"/>
      <c r="H449" s="33">
        <v>8.1000000000000003E-2</v>
      </c>
      <c r="I449" s="30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5">
        <f t="shared" si="20"/>
        <v>0</v>
      </c>
    </row>
    <row r="450" spans="2:12" x14ac:dyDescent="0.3">
      <c r="B450" s="54"/>
      <c r="C450" s="28"/>
      <c r="D450" s="28"/>
      <c r="E450" s="32"/>
      <c r="F450" s="29" t="s">
        <v>18</v>
      </c>
      <c r="G450" s="37"/>
      <c r="H450" s="33">
        <v>8.1000000000000003E-2</v>
      </c>
      <c r="I450" s="30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5">
        <f t="shared" si="20"/>
        <v>0</v>
      </c>
    </row>
    <row r="451" spans="2:12" x14ac:dyDescent="0.3">
      <c r="B451" s="54"/>
      <c r="C451" s="28"/>
      <c r="D451" s="28"/>
      <c r="E451" s="32"/>
      <c r="F451" s="29" t="s">
        <v>18</v>
      </c>
      <c r="G451" s="37"/>
      <c r="H451" s="33">
        <v>8.1000000000000003E-2</v>
      </c>
      <c r="I451" s="30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5">
        <f t="shared" si="20"/>
        <v>0</v>
      </c>
    </row>
    <row r="452" spans="2:12" x14ac:dyDescent="0.3">
      <c r="B452" s="54"/>
      <c r="C452" s="28"/>
      <c r="D452" s="28"/>
      <c r="E452" s="32"/>
      <c r="F452" s="29" t="s">
        <v>18</v>
      </c>
      <c r="G452" s="37"/>
      <c r="H452" s="33">
        <v>8.1000000000000003E-2</v>
      </c>
      <c r="I452" s="30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5">
        <f t="shared" si="20"/>
        <v>0</v>
      </c>
    </row>
    <row r="453" spans="2:12" x14ac:dyDescent="0.3">
      <c r="B453" s="54"/>
      <c r="C453" s="28"/>
      <c r="D453" s="28"/>
      <c r="E453" s="32"/>
      <c r="F453" s="29" t="s">
        <v>18</v>
      </c>
      <c r="G453" s="37"/>
      <c r="H453" s="33">
        <v>8.1000000000000003E-2</v>
      </c>
      <c r="I453" s="30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5">
        <f t="shared" si="20"/>
        <v>0</v>
      </c>
    </row>
    <row r="454" spans="2:12" x14ac:dyDescent="0.3">
      <c r="B454" s="54"/>
      <c r="C454" s="28"/>
      <c r="D454" s="28"/>
      <c r="E454" s="32"/>
      <c r="F454" s="29" t="s">
        <v>18</v>
      </c>
      <c r="G454" s="37"/>
      <c r="H454" s="33">
        <v>8.1000000000000003E-2</v>
      </c>
      <c r="I454" s="30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5">
        <f t="shared" si="20"/>
        <v>0</v>
      </c>
    </row>
    <row r="455" spans="2:12" x14ac:dyDescent="0.3">
      <c r="B455" s="54"/>
      <c r="C455" s="28"/>
      <c r="D455" s="28"/>
      <c r="E455" s="32"/>
      <c r="F455" s="29" t="s">
        <v>18</v>
      </c>
      <c r="G455" s="37"/>
      <c r="H455" s="33">
        <v>8.1000000000000003E-2</v>
      </c>
      <c r="I455" s="30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5">
        <f t="shared" si="20"/>
        <v>0</v>
      </c>
    </row>
    <row r="456" spans="2:12" x14ac:dyDescent="0.3">
      <c r="B456" s="54"/>
      <c r="C456" s="28"/>
      <c r="D456" s="28"/>
      <c r="E456" s="32"/>
      <c r="F456" s="29" t="s">
        <v>18</v>
      </c>
      <c r="G456" s="37"/>
      <c r="H456" s="33">
        <v>8.1000000000000003E-2</v>
      </c>
      <c r="I456" s="30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5">
        <f t="shared" si="20"/>
        <v>0</v>
      </c>
    </row>
    <row r="457" spans="2:12" x14ac:dyDescent="0.3">
      <c r="B457" s="54"/>
      <c r="C457" s="28"/>
      <c r="D457" s="28"/>
      <c r="E457" s="32"/>
      <c r="F457" s="29" t="s">
        <v>18</v>
      </c>
      <c r="G457" s="37"/>
      <c r="H457" s="33">
        <v>8.1000000000000003E-2</v>
      </c>
      <c r="I457" s="30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5">
        <f t="shared" si="20"/>
        <v>0</v>
      </c>
    </row>
    <row r="458" spans="2:12" x14ac:dyDescent="0.3">
      <c r="B458" s="54"/>
      <c r="C458" s="28"/>
      <c r="D458" s="28"/>
      <c r="E458" s="32"/>
      <c r="F458" s="29" t="s">
        <v>18</v>
      </c>
      <c r="G458" s="37"/>
      <c r="H458" s="33">
        <v>8.1000000000000003E-2</v>
      </c>
      <c r="I458" s="30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5">
        <f t="shared" si="20"/>
        <v>0</v>
      </c>
    </row>
    <row r="459" spans="2:12" x14ac:dyDescent="0.3">
      <c r="B459" s="54"/>
      <c r="C459" s="28"/>
      <c r="D459" s="28"/>
      <c r="E459" s="32"/>
      <c r="F459" s="29" t="s">
        <v>18</v>
      </c>
      <c r="G459" s="37"/>
      <c r="H459" s="33">
        <v>8.1000000000000003E-2</v>
      </c>
      <c r="I459" s="30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5">
        <f t="shared" si="20"/>
        <v>0</v>
      </c>
    </row>
    <row r="460" spans="2:12" x14ac:dyDescent="0.3">
      <c r="B460" s="54"/>
      <c r="C460" s="28"/>
      <c r="D460" s="28"/>
      <c r="E460" s="32"/>
      <c r="F460" s="29" t="s">
        <v>18</v>
      </c>
      <c r="G460" s="37"/>
      <c r="H460" s="33">
        <v>8.1000000000000003E-2</v>
      </c>
      <c r="I460" s="30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5">
        <f t="shared" ref="L460:L523" si="23">IF(H460=100%,K460,J460+K460)</f>
        <v>0</v>
      </c>
    </row>
    <row r="461" spans="2:12" x14ac:dyDescent="0.3">
      <c r="B461" s="54"/>
      <c r="C461" s="28"/>
      <c r="D461" s="28"/>
      <c r="E461" s="32"/>
      <c r="F461" s="29" t="s">
        <v>18</v>
      </c>
      <c r="G461" s="37"/>
      <c r="H461" s="33">
        <v>8.1000000000000003E-2</v>
      </c>
      <c r="I461" s="30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5">
        <f t="shared" si="23"/>
        <v>0</v>
      </c>
    </row>
    <row r="462" spans="2:12" x14ac:dyDescent="0.3">
      <c r="B462" s="54"/>
      <c r="C462" s="28"/>
      <c r="D462" s="28"/>
      <c r="E462" s="32"/>
      <c r="F462" s="29" t="s">
        <v>18</v>
      </c>
      <c r="G462" s="37"/>
      <c r="H462" s="33">
        <v>8.1000000000000003E-2</v>
      </c>
      <c r="I462" s="30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5">
        <f t="shared" si="23"/>
        <v>0</v>
      </c>
    </row>
    <row r="463" spans="2:12" x14ac:dyDescent="0.3">
      <c r="B463" s="54"/>
      <c r="C463" s="28"/>
      <c r="D463" s="28"/>
      <c r="E463" s="32"/>
      <c r="F463" s="29" t="s">
        <v>18</v>
      </c>
      <c r="G463" s="37"/>
      <c r="H463" s="33">
        <v>8.1000000000000003E-2</v>
      </c>
      <c r="I463" s="30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5">
        <f t="shared" si="23"/>
        <v>0</v>
      </c>
    </row>
    <row r="464" spans="2:12" x14ac:dyDescent="0.3">
      <c r="B464" s="54"/>
      <c r="C464" s="28"/>
      <c r="D464" s="28"/>
      <c r="E464" s="32"/>
      <c r="F464" s="29" t="s">
        <v>18</v>
      </c>
      <c r="G464" s="37"/>
      <c r="H464" s="33">
        <v>8.1000000000000003E-2</v>
      </c>
      <c r="I464" s="30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5">
        <f t="shared" si="23"/>
        <v>0</v>
      </c>
    </row>
    <row r="465" spans="2:12" x14ac:dyDescent="0.3">
      <c r="B465" s="54"/>
      <c r="C465" s="28"/>
      <c r="D465" s="28"/>
      <c r="E465" s="32"/>
      <c r="F465" s="29" t="s">
        <v>18</v>
      </c>
      <c r="G465" s="37"/>
      <c r="H465" s="33">
        <v>8.1000000000000003E-2</v>
      </c>
      <c r="I465" s="30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5">
        <f t="shared" si="23"/>
        <v>0</v>
      </c>
    </row>
    <row r="466" spans="2:12" x14ac:dyDescent="0.3">
      <c r="B466" s="54"/>
      <c r="C466" s="28"/>
      <c r="D466" s="28"/>
      <c r="E466" s="32"/>
      <c r="F466" s="29" t="s">
        <v>18</v>
      </c>
      <c r="G466" s="37"/>
      <c r="H466" s="33">
        <v>8.1000000000000003E-2</v>
      </c>
      <c r="I466" s="30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5">
        <f t="shared" si="23"/>
        <v>0</v>
      </c>
    </row>
    <row r="467" spans="2:12" x14ac:dyDescent="0.3">
      <c r="B467" s="54"/>
      <c r="C467" s="28"/>
      <c r="D467" s="28"/>
      <c r="E467" s="32"/>
      <c r="F467" s="29" t="s">
        <v>18</v>
      </c>
      <c r="G467" s="37"/>
      <c r="H467" s="33">
        <v>8.1000000000000003E-2</v>
      </c>
      <c r="I467" s="30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5">
        <f t="shared" si="23"/>
        <v>0</v>
      </c>
    </row>
    <row r="468" spans="2:12" x14ac:dyDescent="0.3">
      <c r="B468" s="54"/>
      <c r="C468" s="28"/>
      <c r="D468" s="28"/>
      <c r="E468" s="32"/>
      <c r="F468" s="29" t="s">
        <v>18</v>
      </c>
      <c r="G468" s="37"/>
      <c r="H468" s="33">
        <v>8.1000000000000003E-2</v>
      </c>
      <c r="I468" s="30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5">
        <f t="shared" si="23"/>
        <v>0</v>
      </c>
    </row>
    <row r="469" spans="2:12" x14ac:dyDescent="0.3">
      <c r="B469" s="54"/>
      <c r="C469" s="28"/>
      <c r="D469" s="28"/>
      <c r="E469" s="32"/>
      <c r="F469" s="29" t="s">
        <v>18</v>
      </c>
      <c r="G469" s="37"/>
      <c r="H469" s="33">
        <v>8.1000000000000003E-2</v>
      </c>
      <c r="I469" s="30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5">
        <f t="shared" si="23"/>
        <v>0</v>
      </c>
    </row>
    <row r="470" spans="2:12" x14ac:dyDescent="0.3">
      <c r="B470" s="54"/>
      <c r="C470" s="28"/>
      <c r="D470" s="28"/>
      <c r="E470" s="32"/>
      <c r="F470" s="29" t="s">
        <v>18</v>
      </c>
      <c r="G470" s="37"/>
      <c r="H470" s="33">
        <v>8.1000000000000003E-2</v>
      </c>
      <c r="I470" s="30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5">
        <f t="shared" si="23"/>
        <v>0</v>
      </c>
    </row>
    <row r="471" spans="2:12" x14ac:dyDescent="0.3">
      <c r="B471" s="54"/>
      <c r="C471" s="28"/>
      <c r="D471" s="28"/>
      <c r="E471" s="32"/>
      <c r="F471" s="29" t="s">
        <v>18</v>
      </c>
      <c r="G471" s="37"/>
      <c r="H471" s="33">
        <v>8.1000000000000003E-2</v>
      </c>
      <c r="I471" s="30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5">
        <f t="shared" si="23"/>
        <v>0</v>
      </c>
    </row>
    <row r="472" spans="2:12" x14ac:dyDescent="0.3">
      <c r="B472" s="54"/>
      <c r="C472" s="28"/>
      <c r="D472" s="28"/>
      <c r="E472" s="32"/>
      <c r="F472" s="29" t="s">
        <v>18</v>
      </c>
      <c r="G472" s="37"/>
      <c r="H472" s="33">
        <v>8.1000000000000003E-2</v>
      </c>
      <c r="I472" s="30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5">
        <f t="shared" si="23"/>
        <v>0</v>
      </c>
    </row>
    <row r="473" spans="2:12" x14ac:dyDescent="0.3">
      <c r="B473" s="54"/>
      <c r="C473" s="28"/>
      <c r="D473" s="28"/>
      <c r="E473" s="32"/>
      <c r="F473" s="29" t="s">
        <v>18</v>
      </c>
      <c r="G473" s="37"/>
      <c r="H473" s="33">
        <v>8.1000000000000003E-2</v>
      </c>
      <c r="I473" s="30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5">
        <f t="shared" si="23"/>
        <v>0</v>
      </c>
    </row>
    <row r="474" spans="2:12" x14ac:dyDescent="0.3">
      <c r="B474" s="54"/>
      <c r="C474" s="28"/>
      <c r="D474" s="28"/>
      <c r="E474" s="32"/>
      <c r="F474" s="29" t="s">
        <v>18</v>
      </c>
      <c r="G474" s="37"/>
      <c r="H474" s="33">
        <v>8.1000000000000003E-2</v>
      </c>
      <c r="I474" s="30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5">
        <f t="shared" si="23"/>
        <v>0</v>
      </c>
    </row>
    <row r="475" spans="2:12" x14ac:dyDescent="0.3">
      <c r="B475" s="54"/>
      <c r="C475" s="28"/>
      <c r="D475" s="28"/>
      <c r="E475" s="32"/>
      <c r="F475" s="29" t="s">
        <v>18</v>
      </c>
      <c r="G475" s="37"/>
      <c r="H475" s="33">
        <v>8.1000000000000003E-2</v>
      </c>
      <c r="I475" s="30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5">
        <f t="shared" si="23"/>
        <v>0</v>
      </c>
    </row>
    <row r="476" spans="2:12" x14ac:dyDescent="0.3">
      <c r="B476" s="54"/>
      <c r="C476" s="28"/>
      <c r="D476" s="28"/>
      <c r="E476" s="32"/>
      <c r="F476" s="29" t="s">
        <v>18</v>
      </c>
      <c r="G476" s="37"/>
      <c r="H476" s="33">
        <v>8.1000000000000003E-2</v>
      </c>
      <c r="I476" s="30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5">
        <f t="shared" si="23"/>
        <v>0</v>
      </c>
    </row>
    <row r="477" spans="2:12" x14ac:dyDescent="0.3">
      <c r="B477" s="54"/>
      <c r="C477" s="28"/>
      <c r="D477" s="28"/>
      <c r="E477" s="32"/>
      <c r="F477" s="29" t="s">
        <v>18</v>
      </c>
      <c r="G477" s="37"/>
      <c r="H477" s="33">
        <v>8.1000000000000003E-2</v>
      </c>
      <c r="I477" s="30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5">
        <f t="shared" si="23"/>
        <v>0</v>
      </c>
    </row>
    <row r="478" spans="2:12" x14ac:dyDescent="0.3">
      <c r="B478" s="54"/>
      <c r="C478" s="28"/>
      <c r="D478" s="28"/>
      <c r="E478" s="32"/>
      <c r="F478" s="29" t="s">
        <v>18</v>
      </c>
      <c r="G478" s="37"/>
      <c r="H478" s="33">
        <v>8.1000000000000003E-2</v>
      </c>
      <c r="I478" s="30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5">
        <f t="shared" si="23"/>
        <v>0</v>
      </c>
    </row>
    <row r="479" spans="2:12" x14ac:dyDescent="0.3">
      <c r="B479" s="54"/>
      <c r="C479" s="28"/>
      <c r="D479" s="28"/>
      <c r="E479" s="32"/>
      <c r="F479" s="29" t="s">
        <v>18</v>
      </c>
      <c r="G479" s="37"/>
      <c r="H479" s="33">
        <v>8.1000000000000003E-2</v>
      </c>
      <c r="I479" s="30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5">
        <f t="shared" si="23"/>
        <v>0</v>
      </c>
    </row>
    <row r="480" spans="2:12" x14ac:dyDescent="0.3">
      <c r="B480" s="54"/>
      <c r="C480" s="28"/>
      <c r="D480" s="28"/>
      <c r="E480" s="32"/>
      <c r="F480" s="29" t="s">
        <v>18</v>
      </c>
      <c r="G480" s="37"/>
      <c r="H480" s="33">
        <v>8.1000000000000003E-2</v>
      </c>
      <c r="I480" s="30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5">
        <f t="shared" si="23"/>
        <v>0</v>
      </c>
    </row>
    <row r="481" spans="2:12" x14ac:dyDescent="0.3">
      <c r="B481" s="54"/>
      <c r="C481" s="28"/>
      <c r="D481" s="28"/>
      <c r="E481" s="32"/>
      <c r="F481" s="29" t="s">
        <v>18</v>
      </c>
      <c r="G481" s="37"/>
      <c r="H481" s="33">
        <v>8.1000000000000003E-2</v>
      </c>
      <c r="I481" s="30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5">
        <f t="shared" si="23"/>
        <v>0</v>
      </c>
    </row>
    <row r="482" spans="2:12" x14ac:dyDescent="0.3">
      <c r="B482" s="54"/>
      <c r="C482" s="28"/>
      <c r="D482" s="28"/>
      <c r="E482" s="32"/>
      <c r="F482" s="29" t="s">
        <v>18</v>
      </c>
      <c r="G482" s="37"/>
      <c r="H482" s="33">
        <v>8.1000000000000003E-2</v>
      </c>
      <c r="I482" s="30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5">
        <f t="shared" si="23"/>
        <v>0</v>
      </c>
    </row>
    <row r="483" spans="2:12" x14ac:dyDescent="0.3">
      <c r="B483" s="54"/>
      <c r="C483" s="28"/>
      <c r="D483" s="28"/>
      <c r="E483" s="32"/>
      <c r="F483" s="29" t="s">
        <v>18</v>
      </c>
      <c r="G483" s="37"/>
      <c r="H483" s="33">
        <v>8.1000000000000003E-2</v>
      </c>
      <c r="I483" s="30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5">
        <f t="shared" si="23"/>
        <v>0</v>
      </c>
    </row>
    <row r="484" spans="2:12" x14ac:dyDescent="0.3">
      <c r="B484" s="54"/>
      <c r="C484" s="28"/>
      <c r="D484" s="28"/>
      <c r="E484" s="32"/>
      <c r="F484" s="29" t="s">
        <v>18</v>
      </c>
      <c r="G484" s="37"/>
      <c r="H484" s="33">
        <v>8.1000000000000003E-2</v>
      </c>
      <c r="I484" s="30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5">
        <f t="shared" si="23"/>
        <v>0</v>
      </c>
    </row>
    <row r="485" spans="2:12" x14ac:dyDescent="0.3">
      <c r="B485" s="54"/>
      <c r="C485" s="28"/>
      <c r="D485" s="28"/>
      <c r="E485" s="32"/>
      <c r="F485" s="29" t="s">
        <v>18</v>
      </c>
      <c r="G485" s="37"/>
      <c r="H485" s="33">
        <v>8.1000000000000003E-2</v>
      </c>
      <c r="I485" s="30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5">
        <f t="shared" si="23"/>
        <v>0</v>
      </c>
    </row>
    <row r="486" spans="2:12" x14ac:dyDescent="0.3">
      <c r="B486" s="54"/>
      <c r="C486" s="28"/>
      <c r="D486" s="28"/>
      <c r="E486" s="32"/>
      <c r="F486" s="29" t="s">
        <v>18</v>
      </c>
      <c r="G486" s="37"/>
      <c r="H486" s="33">
        <v>8.1000000000000003E-2</v>
      </c>
      <c r="I486" s="30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5">
        <f t="shared" si="23"/>
        <v>0</v>
      </c>
    </row>
    <row r="487" spans="2:12" x14ac:dyDescent="0.3">
      <c r="B487" s="54"/>
      <c r="C487" s="28"/>
      <c r="D487" s="28"/>
      <c r="E487" s="32"/>
      <c r="F487" s="29" t="s">
        <v>18</v>
      </c>
      <c r="G487" s="37"/>
      <c r="H487" s="33">
        <v>8.1000000000000003E-2</v>
      </c>
      <c r="I487" s="30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5">
        <f t="shared" si="23"/>
        <v>0</v>
      </c>
    </row>
    <row r="488" spans="2:12" x14ac:dyDescent="0.3">
      <c r="B488" s="54"/>
      <c r="C488" s="28"/>
      <c r="D488" s="28"/>
      <c r="E488" s="32"/>
      <c r="F488" s="29" t="s">
        <v>18</v>
      </c>
      <c r="G488" s="37"/>
      <c r="H488" s="33">
        <v>8.1000000000000003E-2</v>
      </c>
      <c r="I488" s="30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5">
        <f t="shared" si="23"/>
        <v>0</v>
      </c>
    </row>
    <row r="489" spans="2:12" x14ac:dyDescent="0.3">
      <c r="B489" s="54"/>
      <c r="C489" s="28"/>
      <c r="D489" s="28"/>
      <c r="E489" s="32"/>
      <c r="F489" s="29" t="s">
        <v>18</v>
      </c>
      <c r="G489" s="37"/>
      <c r="H489" s="33">
        <v>8.1000000000000003E-2</v>
      </c>
      <c r="I489" s="30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5">
        <f t="shared" si="23"/>
        <v>0</v>
      </c>
    </row>
    <row r="490" spans="2:12" x14ac:dyDescent="0.3">
      <c r="B490" s="54"/>
      <c r="C490" s="28"/>
      <c r="D490" s="28"/>
      <c r="E490" s="32"/>
      <c r="F490" s="29" t="s">
        <v>18</v>
      </c>
      <c r="G490" s="37"/>
      <c r="H490" s="33">
        <v>8.1000000000000003E-2</v>
      </c>
      <c r="I490" s="30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5">
        <f t="shared" si="23"/>
        <v>0</v>
      </c>
    </row>
    <row r="491" spans="2:12" x14ac:dyDescent="0.3">
      <c r="B491" s="54"/>
      <c r="C491" s="28"/>
      <c r="D491" s="28"/>
      <c r="E491" s="32"/>
      <c r="F491" s="29" t="s">
        <v>18</v>
      </c>
      <c r="G491" s="37"/>
      <c r="H491" s="33">
        <v>8.1000000000000003E-2</v>
      </c>
      <c r="I491" s="30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5">
        <f t="shared" si="23"/>
        <v>0</v>
      </c>
    </row>
    <row r="492" spans="2:12" x14ac:dyDescent="0.3">
      <c r="B492" s="54"/>
      <c r="C492" s="28"/>
      <c r="D492" s="28"/>
      <c r="E492" s="32"/>
      <c r="F492" s="29" t="s">
        <v>18</v>
      </c>
      <c r="G492" s="37"/>
      <c r="H492" s="33">
        <v>8.1000000000000003E-2</v>
      </c>
      <c r="I492" s="30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5">
        <f t="shared" si="23"/>
        <v>0</v>
      </c>
    </row>
    <row r="493" spans="2:12" x14ac:dyDescent="0.3">
      <c r="B493" s="54"/>
      <c r="C493" s="28"/>
      <c r="D493" s="28"/>
      <c r="E493" s="32"/>
      <c r="F493" s="29" t="s">
        <v>18</v>
      </c>
      <c r="G493" s="37"/>
      <c r="H493" s="33">
        <v>8.1000000000000003E-2</v>
      </c>
      <c r="I493" s="30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5">
        <f t="shared" si="23"/>
        <v>0</v>
      </c>
    </row>
    <row r="494" spans="2:12" x14ac:dyDescent="0.3">
      <c r="B494" s="54"/>
      <c r="C494" s="28"/>
      <c r="D494" s="28"/>
      <c r="E494" s="32"/>
      <c r="F494" s="29" t="s">
        <v>18</v>
      </c>
      <c r="G494" s="37"/>
      <c r="H494" s="33">
        <v>8.1000000000000003E-2</v>
      </c>
      <c r="I494" s="30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5">
        <f t="shared" si="23"/>
        <v>0</v>
      </c>
    </row>
    <row r="495" spans="2:12" x14ac:dyDescent="0.3">
      <c r="B495" s="54"/>
      <c r="C495" s="28"/>
      <c r="D495" s="28"/>
      <c r="E495" s="32"/>
      <c r="F495" s="29" t="s">
        <v>18</v>
      </c>
      <c r="G495" s="37"/>
      <c r="H495" s="33">
        <v>8.1000000000000003E-2</v>
      </c>
      <c r="I495" s="30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5">
        <f t="shared" si="23"/>
        <v>0</v>
      </c>
    </row>
    <row r="496" spans="2:12" x14ac:dyDescent="0.3">
      <c r="B496" s="54"/>
      <c r="C496" s="28"/>
      <c r="D496" s="28"/>
      <c r="E496" s="32"/>
      <c r="F496" s="29" t="s">
        <v>18</v>
      </c>
      <c r="G496" s="37"/>
      <c r="H496" s="33">
        <v>8.1000000000000003E-2</v>
      </c>
      <c r="I496" s="30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5">
        <f t="shared" si="23"/>
        <v>0</v>
      </c>
    </row>
    <row r="497" spans="2:12" x14ac:dyDescent="0.3">
      <c r="B497" s="54"/>
      <c r="C497" s="28"/>
      <c r="D497" s="28"/>
      <c r="E497" s="32"/>
      <c r="F497" s="29" t="s">
        <v>18</v>
      </c>
      <c r="G497" s="37"/>
      <c r="H497" s="33">
        <v>8.1000000000000003E-2</v>
      </c>
      <c r="I497" s="30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5">
        <f t="shared" si="23"/>
        <v>0</v>
      </c>
    </row>
    <row r="498" spans="2:12" x14ac:dyDescent="0.3">
      <c r="B498" s="54"/>
      <c r="C498" s="28"/>
      <c r="D498" s="28"/>
      <c r="E498" s="32"/>
      <c r="F498" s="29" t="s">
        <v>18</v>
      </c>
      <c r="G498" s="37"/>
      <c r="H498" s="33">
        <v>8.1000000000000003E-2</v>
      </c>
      <c r="I498" s="30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5">
        <f t="shared" si="23"/>
        <v>0</v>
      </c>
    </row>
    <row r="499" spans="2:12" x14ac:dyDescent="0.3">
      <c r="B499" s="54"/>
      <c r="C499" s="28"/>
      <c r="D499" s="28"/>
      <c r="E499" s="32"/>
      <c r="F499" s="29" t="s">
        <v>18</v>
      </c>
      <c r="G499" s="37"/>
      <c r="H499" s="33">
        <v>8.1000000000000003E-2</v>
      </c>
      <c r="I499" s="30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5">
        <f t="shared" si="23"/>
        <v>0</v>
      </c>
    </row>
    <row r="500" spans="2:12" x14ac:dyDescent="0.3">
      <c r="B500" s="54"/>
      <c r="C500" s="28"/>
      <c r="D500" s="28"/>
      <c r="E500" s="32"/>
      <c r="F500" s="29" t="s">
        <v>18</v>
      </c>
      <c r="G500" s="37"/>
      <c r="H500" s="33">
        <v>8.1000000000000003E-2</v>
      </c>
      <c r="I500" s="30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5">
        <f t="shared" si="23"/>
        <v>0</v>
      </c>
    </row>
    <row r="501" spans="2:12" x14ac:dyDescent="0.3">
      <c r="B501" s="54"/>
      <c r="C501" s="28"/>
      <c r="D501" s="28"/>
      <c r="E501" s="32"/>
      <c r="F501" s="29" t="s">
        <v>18</v>
      </c>
      <c r="G501" s="37"/>
      <c r="H501" s="33">
        <v>8.1000000000000003E-2</v>
      </c>
      <c r="I501" s="30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5">
        <f t="shared" si="23"/>
        <v>0</v>
      </c>
    </row>
    <row r="502" spans="2:12" x14ac:dyDescent="0.3">
      <c r="B502" s="54"/>
      <c r="C502" s="28"/>
      <c r="D502" s="28"/>
      <c r="E502" s="32"/>
      <c r="F502" s="29" t="s">
        <v>18</v>
      </c>
      <c r="G502" s="37"/>
      <c r="H502" s="33">
        <v>8.1000000000000003E-2</v>
      </c>
      <c r="I502" s="30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5">
        <f t="shared" si="23"/>
        <v>0</v>
      </c>
    </row>
    <row r="503" spans="2:12" x14ac:dyDescent="0.3">
      <c r="B503" s="54"/>
      <c r="C503" s="28"/>
      <c r="D503" s="28"/>
      <c r="E503" s="32"/>
      <c r="F503" s="29" t="s">
        <v>18</v>
      </c>
      <c r="G503" s="37"/>
      <c r="H503" s="33">
        <v>8.1000000000000003E-2</v>
      </c>
      <c r="I503" s="30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5">
        <f t="shared" si="23"/>
        <v>0</v>
      </c>
    </row>
    <row r="504" spans="2:12" x14ac:dyDescent="0.3">
      <c r="B504" s="54"/>
      <c r="C504" s="28"/>
      <c r="D504" s="28"/>
      <c r="E504" s="32"/>
      <c r="F504" s="29" t="s">
        <v>18</v>
      </c>
      <c r="G504" s="37"/>
      <c r="H504" s="33">
        <v>8.1000000000000003E-2</v>
      </c>
      <c r="I504" s="30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5">
        <f t="shared" si="23"/>
        <v>0</v>
      </c>
    </row>
    <row r="505" spans="2:12" x14ac:dyDescent="0.3">
      <c r="B505" s="54"/>
      <c r="C505" s="28"/>
      <c r="D505" s="28"/>
      <c r="E505" s="32"/>
      <c r="F505" s="29" t="s">
        <v>18</v>
      </c>
      <c r="G505" s="37"/>
      <c r="H505" s="33">
        <v>8.1000000000000003E-2</v>
      </c>
      <c r="I505" s="30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5">
        <f t="shared" si="23"/>
        <v>0</v>
      </c>
    </row>
    <row r="506" spans="2:12" x14ac:dyDescent="0.3">
      <c r="B506" s="54"/>
      <c r="C506" s="28"/>
      <c r="D506" s="28"/>
      <c r="E506" s="32"/>
      <c r="F506" s="29" t="s">
        <v>18</v>
      </c>
      <c r="G506" s="37"/>
      <c r="H506" s="33">
        <v>8.1000000000000003E-2</v>
      </c>
      <c r="I506" s="30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5">
        <f t="shared" si="23"/>
        <v>0</v>
      </c>
    </row>
    <row r="507" spans="2:12" x14ac:dyDescent="0.3">
      <c r="B507" s="54"/>
      <c r="C507" s="28"/>
      <c r="D507" s="28"/>
      <c r="E507" s="32"/>
      <c r="F507" s="29" t="s">
        <v>18</v>
      </c>
      <c r="G507" s="37"/>
      <c r="H507" s="33">
        <v>8.1000000000000003E-2</v>
      </c>
      <c r="I507" s="30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5">
        <f t="shared" si="23"/>
        <v>0</v>
      </c>
    </row>
    <row r="508" spans="2:12" x14ac:dyDescent="0.3">
      <c r="B508" s="54"/>
      <c r="C508" s="28"/>
      <c r="D508" s="28"/>
      <c r="E508" s="32"/>
      <c r="F508" s="29" t="s">
        <v>18</v>
      </c>
      <c r="G508" s="37"/>
      <c r="H508" s="33">
        <v>8.1000000000000003E-2</v>
      </c>
      <c r="I508" s="30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5">
        <f t="shared" si="23"/>
        <v>0</v>
      </c>
    </row>
    <row r="509" spans="2:12" x14ac:dyDescent="0.3">
      <c r="B509" s="54"/>
      <c r="C509" s="28"/>
      <c r="D509" s="28"/>
      <c r="E509" s="32"/>
      <c r="F509" s="29" t="s">
        <v>18</v>
      </c>
      <c r="G509" s="37"/>
      <c r="H509" s="33">
        <v>8.1000000000000003E-2</v>
      </c>
      <c r="I509" s="30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5">
        <f t="shared" si="23"/>
        <v>0</v>
      </c>
    </row>
    <row r="510" spans="2:12" x14ac:dyDescent="0.3">
      <c r="B510" s="54"/>
      <c r="C510" s="28"/>
      <c r="D510" s="28"/>
      <c r="E510" s="32"/>
      <c r="F510" s="29" t="s">
        <v>18</v>
      </c>
      <c r="G510" s="37"/>
      <c r="H510" s="33">
        <v>8.1000000000000003E-2</v>
      </c>
      <c r="I510" s="30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5">
        <f t="shared" si="23"/>
        <v>0</v>
      </c>
    </row>
    <row r="511" spans="2:12" x14ac:dyDescent="0.3">
      <c r="B511" s="54"/>
      <c r="C511" s="28"/>
      <c r="D511" s="28"/>
      <c r="E511" s="32"/>
      <c r="F511" s="29" t="s">
        <v>18</v>
      </c>
      <c r="G511" s="37"/>
      <c r="H511" s="33">
        <v>8.1000000000000003E-2</v>
      </c>
      <c r="I511" s="30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5">
        <f t="shared" si="23"/>
        <v>0</v>
      </c>
    </row>
    <row r="512" spans="2:12" x14ac:dyDescent="0.3">
      <c r="B512" s="54"/>
      <c r="C512" s="28"/>
      <c r="D512" s="28"/>
      <c r="E512" s="32"/>
      <c r="F512" s="29" t="s">
        <v>18</v>
      </c>
      <c r="G512" s="37"/>
      <c r="H512" s="33">
        <v>8.1000000000000003E-2</v>
      </c>
      <c r="I512" s="30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5">
        <f t="shared" si="23"/>
        <v>0</v>
      </c>
    </row>
    <row r="513" spans="2:12" x14ac:dyDescent="0.3">
      <c r="B513" s="54"/>
      <c r="C513" s="28"/>
      <c r="D513" s="28"/>
      <c r="E513" s="32"/>
      <c r="F513" s="29" t="s">
        <v>18</v>
      </c>
      <c r="G513" s="37"/>
      <c r="H513" s="33">
        <v>8.1000000000000003E-2</v>
      </c>
      <c r="I513" s="30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5">
        <f t="shared" si="23"/>
        <v>0</v>
      </c>
    </row>
    <row r="514" spans="2:12" x14ac:dyDescent="0.3">
      <c r="B514" s="54"/>
      <c r="C514" s="28"/>
      <c r="D514" s="28"/>
      <c r="E514" s="32"/>
      <c r="F514" s="29" t="s">
        <v>18</v>
      </c>
      <c r="G514" s="37"/>
      <c r="H514" s="33">
        <v>8.1000000000000003E-2</v>
      </c>
      <c r="I514" s="30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5">
        <f t="shared" si="23"/>
        <v>0</v>
      </c>
    </row>
    <row r="515" spans="2:12" x14ac:dyDescent="0.3">
      <c r="B515" s="54"/>
      <c r="C515" s="28"/>
      <c r="D515" s="28"/>
      <c r="E515" s="32"/>
      <c r="F515" s="29" t="s">
        <v>18</v>
      </c>
      <c r="G515" s="37"/>
      <c r="H515" s="33">
        <v>8.1000000000000003E-2</v>
      </c>
      <c r="I515" s="30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5">
        <f t="shared" si="23"/>
        <v>0</v>
      </c>
    </row>
    <row r="516" spans="2:12" x14ac:dyDescent="0.3">
      <c r="B516" s="54"/>
      <c r="C516" s="28"/>
      <c r="D516" s="28"/>
      <c r="E516" s="32"/>
      <c r="F516" s="29" t="s">
        <v>18</v>
      </c>
      <c r="G516" s="37"/>
      <c r="H516" s="33">
        <v>8.1000000000000003E-2</v>
      </c>
      <c r="I516" s="30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5">
        <f t="shared" si="23"/>
        <v>0</v>
      </c>
    </row>
    <row r="517" spans="2:12" x14ac:dyDescent="0.3">
      <c r="B517" s="54"/>
      <c r="C517" s="28"/>
      <c r="D517" s="28"/>
      <c r="E517" s="32"/>
      <c r="F517" s="29" t="s">
        <v>18</v>
      </c>
      <c r="G517" s="37"/>
      <c r="H517" s="33">
        <v>8.1000000000000003E-2</v>
      </c>
      <c r="I517" s="30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5">
        <f t="shared" si="23"/>
        <v>0</v>
      </c>
    </row>
    <row r="518" spans="2:12" x14ac:dyDescent="0.3">
      <c r="B518" s="54"/>
      <c r="C518" s="28"/>
      <c r="D518" s="28"/>
      <c r="E518" s="32"/>
      <c r="F518" s="29" t="s">
        <v>18</v>
      </c>
      <c r="G518" s="37"/>
      <c r="H518" s="33">
        <v>8.1000000000000003E-2</v>
      </c>
      <c r="I518" s="30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5">
        <f t="shared" si="23"/>
        <v>0</v>
      </c>
    </row>
    <row r="519" spans="2:12" x14ac:dyDescent="0.3">
      <c r="B519" s="54"/>
      <c r="C519" s="28"/>
      <c r="D519" s="28"/>
      <c r="E519" s="32"/>
      <c r="F519" s="29" t="s">
        <v>18</v>
      </c>
      <c r="G519" s="37"/>
      <c r="H519" s="33">
        <v>8.1000000000000003E-2</v>
      </c>
      <c r="I519" s="30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5">
        <f t="shared" si="23"/>
        <v>0</v>
      </c>
    </row>
    <row r="520" spans="2:12" x14ac:dyDescent="0.3">
      <c r="B520" s="54"/>
      <c r="C520" s="28"/>
      <c r="D520" s="28"/>
      <c r="E520" s="32"/>
      <c r="F520" s="29" t="s">
        <v>18</v>
      </c>
      <c r="G520" s="37"/>
      <c r="H520" s="33">
        <v>8.1000000000000003E-2</v>
      </c>
      <c r="I520" s="30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5">
        <f t="shared" si="23"/>
        <v>0</v>
      </c>
    </row>
    <row r="521" spans="2:12" x14ac:dyDescent="0.3">
      <c r="B521" s="54"/>
      <c r="C521" s="28"/>
      <c r="D521" s="28"/>
      <c r="E521" s="32"/>
      <c r="F521" s="29" t="s">
        <v>18</v>
      </c>
      <c r="G521" s="37"/>
      <c r="H521" s="33">
        <v>8.1000000000000003E-2</v>
      </c>
      <c r="I521" s="30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5">
        <f t="shared" si="23"/>
        <v>0</v>
      </c>
    </row>
    <row r="522" spans="2:12" x14ac:dyDescent="0.3">
      <c r="B522" s="54"/>
      <c r="C522" s="28"/>
      <c r="D522" s="28"/>
      <c r="E522" s="32"/>
      <c r="F522" s="29" t="s">
        <v>18</v>
      </c>
      <c r="G522" s="37"/>
      <c r="H522" s="33">
        <v>8.1000000000000003E-2</v>
      </c>
      <c r="I522" s="30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5">
        <f t="shared" si="23"/>
        <v>0</v>
      </c>
    </row>
    <row r="523" spans="2:12" x14ac:dyDescent="0.3">
      <c r="B523" s="54"/>
      <c r="C523" s="28"/>
      <c r="D523" s="28"/>
      <c r="E523" s="32"/>
      <c r="F523" s="29" t="s">
        <v>18</v>
      </c>
      <c r="G523" s="37"/>
      <c r="H523" s="33">
        <v>8.1000000000000003E-2</v>
      </c>
      <c r="I523" s="30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5">
        <f t="shared" si="23"/>
        <v>0</v>
      </c>
    </row>
    <row r="524" spans="2:12" x14ac:dyDescent="0.3">
      <c r="B524" s="54"/>
      <c r="C524" s="28"/>
      <c r="D524" s="28"/>
      <c r="E524" s="32"/>
      <c r="F524" s="29" t="s">
        <v>18</v>
      </c>
      <c r="G524" s="37"/>
      <c r="H524" s="33">
        <v>8.1000000000000003E-2</v>
      </c>
      <c r="I524" s="30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5">
        <f t="shared" ref="L524:L587" si="26">IF(H524=100%,K524,J524+K524)</f>
        <v>0</v>
      </c>
    </row>
    <row r="525" spans="2:12" x14ac:dyDescent="0.3">
      <c r="B525" s="54"/>
      <c r="C525" s="28"/>
      <c r="D525" s="28"/>
      <c r="E525" s="32"/>
      <c r="F525" s="29" t="s">
        <v>18</v>
      </c>
      <c r="G525" s="37"/>
      <c r="H525" s="33">
        <v>8.1000000000000003E-2</v>
      </c>
      <c r="I525" s="30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5">
        <f t="shared" si="26"/>
        <v>0</v>
      </c>
    </row>
    <row r="526" spans="2:12" x14ac:dyDescent="0.3">
      <c r="B526" s="54"/>
      <c r="C526" s="28"/>
      <c r="D526" s="28"/>
      <c r="E526" s="32"/>
      <c r="F526" s="29" t="s">
        <v>18</v>
      </c>
      <c r="G526" s="37"/>
      <c r="H526" s="33">
        <v>8.1000000000000003E-2</v>
      </c>
      <c r="I526" s="30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5">
        <f t="shared" si="26"/>
        <v>0</v>
      </c>
    </row>
    <row r="527" spans="2:12" x14ac:dyDescent="0.3">
      <c r="B527" s="54"/>
      <c r="C527" s="28"/>
      <c r="D527" s="28"/>
      <c r="E527" s="32"/>
      <c r="F527" s="29" t="s">
        <v>18</v>
      </c>
      <c r="G527" s="37"/>
      <c r="H527" s="33">
        <v>8.1000000000000003E-2</v>
      </c>
      <c r="I527" s="30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5">
        <f t="shared" si="26"/>
        <v>0</v>
      </c>
    </row>
    <row r="528" spans="2:12" x14ac:dyDescent="0.3">
      <c r="B528" s="54"/>
      <c r="C528" s="28"/>
      <c r="D528" s="28"/>
      <c r="E528" s="32"/>
      <c r="F528" s="29" t="s">
        <v>18</v>
      </c>
      <c r="G528" s="37"/>
      <c r="H528" s="33">
        <v>8.1000000000000003E-2</v>
      </c>
      <c r="I528" s="30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5">
        <f t="shared" si="26"/>
        <v>0</v>
      </c>
    </row>
    <row r="529" spans="2:12" x14ac:dyDescent="0.3">
      <c r="B529" s="54"/>
      <c r="C529" s="28"/>
      <c r="D529" s="28"/>
      <c r="E529" s="32"/>
      <c r="F529" s="29" t="s">
        <v>18</v>
      </c>
      <c r="G529" s="37"/>
      <c r="H529" s="33">
        <v>8.1000000000000003E-2</v>
      </c>
      <c r="I529" s="30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5">
        <f t="shared" si="26"/>
        <v>0</v>
      </c>
    </row>
    <row r="530" spans="2:12" x14ac:dyDescent="0.3">
      <c r="B530" s="54"/>
      <c r="C530" s="28"/>
      <c r="D530" s="28"/>
      <c r="E530" s="32"/>
      <c r="F530" s="29" t="s">
        <v>18</v>
      </c>
      <c r="G530" s="37"/>
      <c r="H530" s="33">
        <v>8.1000000000000003E-2</v>
      </c>
      <c r="I530" s="30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5">
        <f t="shared" si="26"/>
        <v>0</v>
      </c>
    </row>
    <row r="531" spans="2:12" x14ac:dyDescent="0.3">
      <c r="B531" s="54"/>
      <c r="C531" s="28"/>
      <c r="D531" s="28"/>
      <c r="E531" s="32"/>
      <c r="F531" s="29" t="s">
        <v>18</v>
      </c>
      <c r="G531" s="37"/>
      <c r="H531" s="33">
        <v>8.1000000000000003E-2</v>
      </c>
      <c r="I531" s="30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5">
        <f t="shared" si="26"/>
        <v>0</v>
      </c>
    </row>
    <row r="532" spans="2:12" x14ac:dyDescent="0.3">
      <c r="B532" s="54"/>
      <c r="C532" s="28"/>
      <c r="D532" s="28"/>
      <c r="E532" s="32"/>
      <c r="F532" s="29" t="s">
        <v>18</v>
      </c>
      <c r="G532" s="37"/>
      <c r="H532" s="33">
        <v>8.1000000000000003E-2</v>
      </c>
      <c r="I532" s="30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5">
        <f t="shared" si="26"/>
        <v>0</v>
      </c>
    </row>
    <row r="533" spans="2:12" x14ac:dyDescent="0.3">
      <c r="B533" s="54"/>
      <c r="C533" s="28"/>
      <c r="D533" s="28"/>
      <c r="E533" s="32"/>
      <c r="F533" s="29" t="s">
        <v>18</v>
      </c>
      <c r="G533" s="37"/>
      <c r="H533" s="33">
        <v>8.1000000000000003E-2</v>
      </c>
      <c r="I533" s="30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5">
        <f t="shared" si="26"/>
        <v>0</v>
      </c>
    </row>
    <row r="534" spans="2:12" x14ac:dyDescent="0.3">
      <c r="B534" s="54"/>
      <c r="C534" s="28"/>
      <c r="D534" s="28"/>
      <c r="E534" s="32"/>
      <c r="F534" s="29" t="s">
        <v>18</v>
      </c>
      <c r="G534" s="37"/>
      <c r="H534" s="33">
        <v>8.1000000000000003E-2</v>
      </c>
      <c r="I534" s="30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5">
        <f t="shared" si="26"/>
        <v>0</v>
      </c>
    </row>
    <row r="535" spans="2:12" x14ac:dyDescent="0.3">
      <c r="B535" s="54"/>
      <c r="C535" s="28"/>
      <c r="D535" s="28"/>
      <c r="E535" s="32"/>
      <c r="F535" s="29" t="s">
        <v>18</v>
      </c>
      <c r="G535" s="37"/>
      <c r="H535" s="33">
        <v>8.1000000000000003E-2</v>
      </c>
      <c r="I535" s="30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5">
        <f t="shared" si="26"/>
        <v>0</v>
      </c>
    </row>
    <row r="536" spans="2:12" x14ac:dyDescent="0.3">
      <c r="B536" s="54"/>
      <c r="C536" s="28"/>
      <c r="D536" s="28"/>
      <c r="E536" s="32"/>
      <c r="F536" s="29" t="s">
        <v>18</v>
      </c>
      <c r="G536" s="37"/>
      <c r="H536" s="33">
        <v>8.1000000000000003E-2</v>
      </c>
      <c r="I536" s="30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5">
        <f t="shared" si="26"/>
        <v>0</v>
      </c>
    </row>
    <row r="537" spans="2:12" x14ac:dyDescent="0.3">
      <c r="B537" s="54"/>
      <c r="C537" s="28"/>
      <c r="D537" s="28"/>
      <c r="E537" s="32"/>
      <c r="F537" s="29" t="s">
        <v>18</v>
      </c>
      <c r="G537" s="37"/>
      <c r="H537" s="33">
        <v>8.1000000000000003E-2</v>
      </c>
      <c r="I537" s="30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5">
        <f t="shared" si="26"/>
        <v>0</v>
      </c>
    </row>
    <row r="538" spans="2:12" x14ac:dyDescent="0.3">
      <c r="B538" s="54"/>
      <c r="C538" s="28"/>
      <c r="D538" s="28"/>
      <c r="E538" s="32"/>
      <c r="F538" s="29" t="s">
        <v>18</v>
      </c>
      <c r="G538" s="37"/>
      <c r="H538" s="33">
        <v>8.1000000000000003E-2</v>
      </c>
      <c r="I538" s="30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5">
        <f t="shared" si="26"/>
        <v>0</v>
      </c>
    </row>
    <row r="539" spans="2:12" x14ac:dyDescent="0.3">
      <c r="B539" s="54"/>
      <c r="C539" s="28"/>
      <c r="D539" s="28"/>
      <c r="E539" s="32"/>
      <c r="F539" s="29" t="s">
        <v>18</v>
      </c>
      <c r="G539" s="37"/>
      <c r="H539" s="33">
        <v>8.1000000000000003E-2</v>
      </c>
      <c r="I539" s="30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5">
        <f t="shared" si="26"/>
        <v>0</v>
      </c>
    </row>
    <row r="540" spans="2:12" x14ac:dyDescent="0.3">
      <c r="B540" s="54"/>
      <c r="C540" s="28"/>
      <c r="D540" s="28"/>
      <c r="E540" s="32"/>
      <c r="F540" s="29" t="s">
        <v>18</v>
      </c>
      <c r="G540" s="37"/>
      <c r="H540" s="33">
        <v>8.1000000000000003E-2</v>
      </c>
      <c r="I540" s="30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5">
        <f t="shared" si="26"/>
        <v>0</v>
      </c>
    </row>
    <row r="541" spans="2:12" x14ac:dyDescent="0.3">
      <c r="B541" s="54"/>
      <c r="C541" s="28"/>
      <c r="D541" s="28"/>
      <c r="E541" s="32"/>
      <c r="F541" s="29" t="s">
        <v>18</v>
      </c>
      <c r="G541" s="37"/>
      <c r="H541" s="33">
        <v>8.1000000000000003E-2</v>
      </c>
      <c r="I541" s="30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5">
        <f t="shared" si="26"/>
        <v>0</v>
      </c>
    </row>
    <row r="542" spans="2:12" x14ac:dyDescent="0.3">
      <c r="B542" s="54"/>
      <c r="C542" s="28"/>
      <c r="D542" s="28"/>
      <c r="E542" s="32"/>
      <c r="F542" s="29" t="s">
        <v>18</v>
      </c>
      <c r="G542" s="37"/>
      <c r="H542" s="33">
        <v>8.1000000000000003E-2</v>
      </c>
      <c r="I542" s="30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5">
        <f t="shared" si="26"/>
        <v>0</v>
      </c>
    </row>
    <row r="543" spans="2:12" x14ac:dyDescent="0.3">
      <c r="B543" s="54"/>
      <c r="C543" s="28"/>
      <c r="D543" s="28"/>
      <c r="E543" s="32"/>
      <c r="F543" s="29" t="s">
        <v>18</v>
      </c>
      <c r="G543" s="37"/>
      <c r="H543" s="33">
        <v>8.1000000000000003E-2</v>
      </c>
      <c r="I543" s="30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5">
        <f t="shared" si="26"/>
        <v>0</v>
      </c>
    </row>
    <row r="544" spans="2:12" x14ac:dyDescent="0.3">
      <c r="B544" s="54"/>
      <c r="C544" s="28"/>
      <c r="D544" s="28"/>
      <c r="E544" s="32"/>
      <c r="F544" s="29" t="s">
        <v>18</v>
      </c>
      <c r="G544" s="37"/>
      <c r="H544" s="33">
        <v>8.1000000000000003E-2</v>
      </c>
      <c r="I544" s="30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5">
        <f t="shared" si="26"/>
        <v>0</v>
      </c>
    </row>
    <row r="545" spans="2:12" x14ac:dyDescent="0.3">
      <c r="B545" s="54"/>
      <c r="C545" s="28"/>
      <c r="D545" s="28"/>
      <c r="E545" s="32"/>
      <c r="F545" s="29" t="s">
        <v>18</v>
      </c>
      <c r="G545" s="37"/>
      <c r="H545" s="33">
        <v>8.1000000000000003E-2</v>
      </c>
      <c r="I545" s="30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5">
        <f t="shared" si="26"/>
        <v>0</v>
      </c>
    </row>
    <row r="546" spans="2:12" x14ac:dyDescent="0.3">
      <c r="B546" s="54"/>
      <c r="C546" s="28"/>
      <c r="D546" s="28"/>
      <c r="E546" s="32"/>
      <c r="F546" s="29" t="s">
        <v>18</v>
      </c>
      <c r="G546" s="37"/>
      <c r="H546" s="33">
        <v>8.1000000000000003E-2</v>
      </c>
      <c r="I546" s="30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5">
        <f t="shared" si="26"/>
        <v>0</v>
      </c>
    </row>
    <row r="547" spans="2:12" x14ac:dyDescent="0.3">
      <c r="B547" s="54"/>
      <c r="C547" s="28"/>
      <c r="D547" s="28"/>
      <c r="E547" s="32"/>
      <c r="F547" s="29" t="s">
        <v>18</v>
      </c>
      <c r="G547" s="37"/>
      <c r="H547" s="33">
        <v>8.1000000000000003E-2</v>
      </c>
      <c r="I547" s="30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5">
        <f t="shared" si="26"/>
        <v>0</v>
      </c>
    </row>
    <row r="548" spans="2:12" x14ac:dyDescent="0.3">
      <c r="B548" s="54"/>
      <c r="C548" s="28"/>
      <c r="D548" s="28"/>
      <c r="E548" s="32"/>
      <c r="F548" s="29" t="s">
        <v>18</v>
      </c>
      <c r="G548" s="37"/>
      <c r="H548" s="33">
        <v>8.1000000000000003E-2</v>
      </c>
      <c r="I548" s="30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5">
        <f t="shared" si="26"/>
        <v>0</v>
      </c>
    </row>
    <row r="549" spans="2:12" x14ac:dyDescent="0.3">
      <c r="B549" s="54"/>
      <c r="C549" s="28"/>
      <c r="D549" s="28"/>
      <c r="E549" s="32"/>
      <c r="F549" s="29" t="s">
        <v>18</v>
      </c>
      <c r="G549" s="37"/>
      <c r="H549" s="33">
        <v>8.1000000000000003E-2</v>
      </c>
      <c r="I549" s="30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5">
        <f t="shared" si="26"/>
        <v>0</v>
      </c>
    </row>
    <row r="550" spans="2:12" x14ac:dyDescent="0.3">
      <c r="B550" s="54"/>
      <c r="C550" s="28"/>
      <c r="D550" s="28"/>
      <c r="E550" s="32"/>
      <c r="F550" s="29" t="s">
        <v>18</v>
      </c>
      <c r="G550" s="37"/>
      <c r="H550" s="33">
        <v>8.1000000000000003E-2</v>
      </c>
      <c r="I550" s="30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5">
        <f t="shared" si="26"/>
        <v>0</v>
      </c>
    </row>
    <row r="551" spans="2:12" x14ac:dyDescent="0.3">
      <c r="B551" s="54"/>
      <c r="C551" s="28"/>
      <c r="D551" s="28"/>
      <c r="E551" s="32"/>
      <c r="F551" s="29" t="s">
        <v>18</v>
      </c>
      <c r="G551" s="37"/>
      <c r="H551" s="33">
        <v>8.1000000000000003E-2</v>
      </c>
      <c r="I551" s="30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5">
        <f t="shared" si="26"/>
        <v>0</v>
      </c>
    </row>
    <row r="552" spans="2:12" x14ac:dyDescent="0.3">
      <c r="B552" s="54"/>
      <c r="C552" s="28"/>
      <c r="D552" s="28"/>
      <c r="E552" s="32"/>
      <c r="F552" s="29" t="s">
        <v>18</v>
      </c>
      <c r="G552" s="37"/>
      <c r="H552" s="33">
        <v>8.1000000000000003E-2</v>
      </c>
      <c r="I552" s="30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5">
        <f t="shared" si="26"/>
        <v>0</v>
      </c>
    </row>
    <row r="553" spans="2:12" x14ac:dyDescent="0.3">
      <c r="B553" s="54"/>
      <c r="C553" s="28"/>
      <c r="D553" s="28"/>
      <c r="E553" s="32"/>
      <c r="F553" s="29" t="s">
        <v>18</v>
      </c>
      <c r="G553" s="37"/>
      <c r="H553" s="33">
        <v>8.1000000000000003E-2</v>
      </c>
      <c r="I553" s="30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5">
        <f t="shared" si="26"/>
        <v>0</v>
      </c>
    </row>
    <row r="554" spans="2:12" x14ac:dyDescent="0.3">
      <c r="B554" s="54"/>
      <c r="C554" s="28"/>
      <c r="D554" s="28"/>
      <c r="E554" s="32"/>
      <c r="F554" s="29" t="s">
        <v>18</v>
      </c>
      <c r="G554" s="37"/>
      <c r="H554" s="33">
        <v>8.1000000000000003E-2</v>
      </c>
      <c r="I554" s="30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5">
        <f t="shared" si="26"/>
        <v>0</v>
      </c>
    </row>
    <row r="555" spans="2:12" x14ac:dyDescent="0.3">
      <c r="B555" s="54"/>
      <c r="C555" s="28"/>
      <c r="D555" s="28"/>
      <c r="E555" s="32"/>
      <c r="F555" s="29" t="s">
        <v>18</v>
      </c>
      <c r="G555" s="37"/>
      <c r="H555" s="33">
        <v>8.1000000000000003E-2</v>
      </c>
      <c r="I555" s="30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5">
        <f t="shared" si="26"/>
        <v>0</v>
      </c>
    </row>
    <row r="556" spans="2:12" x14ac:dyDescent="0.3">
      <c r="B556" s="54"/>
      <c r="C556" s="28"/>
      <c r="D556" s="28"/>
      <c r="E556" s="32"/>
      <c r="F556" s="29" t="s">
        <v>18</v>
      </c>
      <c r="G556" s="37"/>
      <c r="H556" s="33">
        <v>8.1000000000000003E-2</v>
      </c>
      <c r="I556" s="30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5">
        <f t="shared" si="26"/>
        <v>0</v>
      </c>
    </row>
    <row r="557" spans="2:12" x14ac:dyDescent="0.3">
      <c r="B557" s="54"/>
      <c r="C557" s="28"/>
      <c r="D557" s="28"/>
      <c r="E557" s="32"/>
      <c r="F557" s="29" t="s">
        <v>18</v>
      </c>
      <c r="G557" s="37"/>
      <c r="H557" s="33">
        <v>8.1000000000000003E-2</v>
      </c>
      <c r="I557" s="30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5">
        <f t="shared" si="26"/>
        <v>0</v>
      </c>
    </row>
    <row r="558" spans="2:12" x14ac:dyDescent="0.3">
      <c r="B558" s="54"/>
      <c r="C558" s="28"/>
      <c r="D558" s="28"/>
      <c r="E558" s="32"/>
      <c r="F558" s="29" t="s">
        <v>18</v>
      </c>
      <c r="G558" s="37"/>
      <c r="H558" s="33">
        <v>8.1000000000000003E-2</v>
      </c>
      <c r="I558" s="30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5">
        <f t="shared" si="26"/>
        <v>0</v>
      </c>
    </row>
    <row r="559" spans="2:12" x14ac:dyDescent="0.3">
      <c r="B559" s="54"/>
      <c r="C559" s="28"/>
      <c r="D559" s="28"/>
      <c r="E559" s="32"/>
      <c r="F559" s="29" t="s">
        <v>18</v>
      </c>
      <c r="G559" s="37"/>
      <c r="H559" s="33">
        <v>8.1000000000000003E-2</v>
      </c>
      <c r="I559" s="30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5">
        <f t="shared" si="26"/>
        <v>0</v>
      </c>
    </row>
    <row r="560" spans="2:12" x14ac:dyDescent="0.3">
      <c r="B560" s="54"/>
      <c r="C560" s="28"/>
      <c r="D560" s="28"/>
      <c r="E560" s="32"/>
      <c r="F560" s="29" t="s">
        <v>18</v>
      </c>
      <c r="G560" s="37"/>
      <c r="H560" s="33">
        <v>8.1000000000000003E-2</v>
      </c>
      <c r="I560" s="30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5">
        <f t="shared" si="26"/>
        <v>0</v>
      </c>
    </row>
    <row r="561" spans="2:12" x14ac:dyDescent="0.3">
      <c r="B561" s="54"/>
      <c r="C561" s="28"/>
      <c r="D561" s="28"/>
      <c r="E561" s="32"/>
      <c r="F561" s="29" t="s">
        <v>18</v>
      </c>
      <c r="G561" s="37"/>
      <c r="H561" s="33">
        <v>8.1000000000000003E-2</v>
      </c>
      <c r="I561" s="30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5">
        <f t="shared" si="26"/>
        <v>0</v>
      </c>
    </row>
    <row r="562" spans="2:12" x14ac:dyDescent="0.3">
      <c r="B562" s="54"/>
      <c r="C562" s="28"/>
      <c r="D562" s="28"/>
      <c r="E562" s="32"/>
      <c r="F562" s="29" t="s">
        <v>18</v>
      </c>
      <c r="G562" s="37"/>
      <c r="H562" s="33">
        <v>8.1000000000000003E-2</v>
      </c>
      <c r="I562" s="30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5">
        <f t="shared" si="26"/>
        <v>0</v>
      </c>
    </row>
    <row r="563" spans="2:12" x14ac:dyDescent="0.3">
      <c r="B563" s="54"/>
      <c r="C563" s="28"/>
      <c r="D563" s="28"/>
      <c r="E563" s="32"/>
      <c r="F563" s="29" t="s">
        <v>18</v>
      </c>
      <c r="G563" s="37"/>
      <c r="H563" s="33">
        <v>8.1000000000000003E-2</v>
      </c>
      <c r="I563" s="30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5">
        <f t="shared" si="26"/>
        <v>0</v>
      </c>
    </row>
    <row r="564" spans="2:12" x14ac:dyDescent="0.3">
      <c r="B564" s="54"/>
      <c r="C564" s="28"/>
      <c r="D564" s="28"/>
      <c r="E564" s="32"/>
      <c r="F564" s="29" t="s">
        <v>18</v>
      </c>
      <c r="G564" s="37"/>
      <c r="H564" s="33">
        <v>8.1000000000000003E-2</v>
      </c>
      <c r="I564" s="30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5">
        <f t="shared" si="26"/>
        <v>0</v>
      </c>
    </row>
    <row r="565" spans="2:12" x14ac:dyDescent="0.3">
      <c r="B565" s="54"/>
      <c r="C565" s="28"/>
      <c r="D565" s="28"/>
      <c r="E565" s="32"/>
      <c r="F565" s="29" t="s">
        <v>18</v>
      </c>
      <c r="G565" s="37"/>
      <c r="H565" s="33">
        <v>8.1000000000000003E-2</v>
      </c>
      <c r="I565" s="30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5">
        <f t="shared" si="26"/>
        <v>0</v>
      </c>
    </row>
    <row r="566" spans="2:12" x14ac:dyDescent="0.3">
      <c r="B566" s="54"/>
      <c r="C566" s="28"/>
      <c r="D566" s="28"/>
      <c r="E566" s="32"/>
      <c r="F566" s="29" t="s">
        <v>18</v>
      </c>
      <c r="G566" s="37"/>
      <c r="H566" s="33">
        <v>8.1000000000000003E-2</v>
      </c>
      <c r="I566" s="30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5">
        <f t="shared" si="26"/>
        <v>0</v>
      </c>
    </row>
    <row r="567" spans="2:12" x14ac:dyDescent="0.3">
      <c r="B567" s="54"/>
      <c r="C567" s="28"/>
      <c r="D567" s="28"/>
      <c r="E567" s="32"/>
      <c r="F567" s="29" t="s">
        <v>18</v>
      </c>
      <c r="G567" s="37"/>
      <c r="H567" s="33">
        <v>8.1000000000000003E-2</v>
      </c>
      <c r="I567" s="30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5">
        <f t="shared" si="26"/>
        <v>0</v>
      </c>
    </row>
    <row r="568" spans="2:12" x14ac:dyDescent="0.3">
      <c r="B568" s="54"/>
      <c r="C568" s="28"/>
      <c r="D568" s="28"/>
      <c r="E568" s="32"/>
      <c r="F568" s="29" t="s">
        <v>18</v>
      </c>
      <c r="G568" s="37"/>
      <c r="H568" s="33">
        <v>8.1000000000000003E-2</v>
      </c>
      <c r="I568" s="30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5">
        <f t="shared" si="26"/>
        <v>0</v>
      </c>
    </row>
    <row r="569" spans="2:12" x14ac:dyDescent="0.3">
      <c r="B569" s="54"/>
      <c r="C569" s="28"/>
      <c r="D569" s="28"/>
      <c r="E569" s="32"/>
      <c r="F569" s="29" t="s">
        <v>18</v>
      </c>
      <c r="G569" s="37"/>
      <c r="H569" s="33">
        <v>8.1000000000000003E-2</v>
      </c>
      <c r="I569" s="30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5">
        <f t="shared" si="26"/>
        <v>0</v>
      </c>
    </row>
    <row r="570" spans="2:12" x14ac:dyDescent="0.3">
      <c r="B570" s="54"/>
      <c r="C570" s="28"/>
      <c r="D570" s="28"/>
      <c r="E570" s="32"/>
      <c r="F570" s="29" t="s">
        <v>18</v>
      </c>
      <c r="G570" s="37"/>
      <c r="H570" s="33">
        <v>8.1000000000000003E-2</v>
      </c>
      <c r="I570" s="30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5">
        <f t="shared" si="26"/>
        <v>0</v>
      </c>
    </row>
    <row r="571" spans="2:12" x14ac:dyDescent="0.3">
      <c r="B571" s="54"/>
      <c r="C571" s="28"/>
      <c r="D571" s="28"/>
      <c r="E571" s="32"/>
      <c r="F571" s="29" t="s">
        <v>18</v>
      </c>
      <c r="G571" s="37"/>
      <c r="H571" s="33">
        <v>8.1000000000000003E-2</v>
      </c>
      <c r="I571" s="30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5">
        <f t="shared" si="26"/>
        <v>0</v>
      </c>
    </row>
    <row r="572" spans="2:12" x14ac:dyDescent="0.3">
      <c r="B572" s="54"/>
      <c r="C572" s="28"/>
      <c r="D572" s="28"/>
      <c r="E572" s="32"/>
      <c r="F572" s="29" t="s">
        <v>18</v>
      </c>
      <c r="G572" s="37"/>
      <c r="H572" s="33">
        <v>8.1000000000000003E-2</v>
      </c>
      <c r="I572" s="30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5">
        <f t="shared" si="26"/>
        <v>0</v>
      </c>
    </row>
    <row r="573" spans="2:12" x14ac:dyDescent="0.3">
      <c r="B573" s="54"/>
      <c r="C573" s="28"/>
      <c r="D573" s="28"/>
      <c r="E573" s="32"/>
      <c r="F573" s="29" t="s">
        <v>18</v>
      </c>
      <c r="G573" s="37"/>
      <c r="H573" s="33">
        <v>8.1000000000000003E-2</v>
      </c>
      <c r="I573" s="30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5">
        <f t="shared" si="26"/>
        <v>0</v>
      </c>
    </row>
    <row r="574" spans="2:12" x14ac:dyDescent="0.3">
      <c r="B574" s="54"/>
      <c r="C574" s="28"/>
      <c r="D574" s="28"/>
      <c r="E574" s="32"/>
      <c r="F574" s="29" t="s">
        <v>18</v>
      </c>
      <c r="G574" s="37"/>
      <c r="H574" s="33">
        <v>8.1000000000000003E-2</v>
      </c>
      <c r="I574" s="30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5">
        <f t="shared" si="26"/>
        <v>0</v>
      </c>
    </row>
    <row r="575" spans="2:12" x14ac:dyDescent="0.3">
      <c r="B575" s="54"/>
      <c r="C575" s="28"/>
      <c r="D575" s="28"/>
      <c r="E575" s="32"/>
      <c r="F575" s="29" t="s">
        <v>18</v>
      </c>
      <c r="G575" s="37"/>
      <c r="H575" s="33">
        <v>8.1000000000000003E-2</v>
      </c>
      <c r="I575" s="30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5">
        <f t="shared" si="26"/>
        <v>0</v>
      </c>
    </row>
    <row r="576" spans="2:12" x14ac:dyDescent="0.3">
      <c r="B576" s="54"/>
      <c r="C576" s="28"/>
      <c r="D576" s="28"/>
      <c r="E576" s="32"/>
      <c r="F576" s="29" t="s">
        <v>18</v>
      </c>
      <c r="G576" s="37"/>
      <c r="H576" s="33">
        <v>8.1000000000000003E-2</v>
      </c>
      <c r="I576" s="30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5">
        <f t="shared" si="26"/>
        <v>0</v>
      </c>
    </row>
    <row r="577" spans="2:12" x14ac:dyDescent="0.3">
      <c r="B577" s="54"/>
      <c r="C577" s="28"/>
      <c r="D577" s="28"/>
      <c r="E577" s="32"/>
      <c r="F577" s="29" t="s">
        <v>18</v>
      </c>
      <c r="G577" s="37"/>
      <c r="H577" s="33">
        <v>8.1000000000000003E-2</v>
      </c>
      <c r="I577" s="30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5">
        <f t="shared" si="26"/>
        <v>0</v>
      </c>
    </row>
    <row r="578" spans="2:12" x14ac:dyDescent="0.3">
      <c r="B578" s="54"/>
      <c r="C578" s="28"/>
      <c r="D578" s="28"/>
      <c r="E578" s="32"/>
      <c r="F578" s="29" t="s">
        <v>18</v>
      </c>
      <c r="G578" s="37"/>
      <c r="H578" s="33">
        <v>8.1000000000000003E-2</v>
      </c>
      <c r="I578" s="30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5">
        <f t="shared" si="26"/>
        <v>0</v>
      </c>
    </row>
    <row r="579" spans="2:12" x14ac:dyDescent="0.3">
      <c r="B579" s="54"/>
      <c r="C579" s="28"/>
      <c r="D579" s="28"/>
      <c r="E579" s="32"/>
      <c r="F579" s="29" t="s">
        <v>18</v>
      </c>
      <c r="G579" s="37"/>
      <c r="H579" s="33">
        <v>8.1000000000000003E-2</v>
      </c>
      <c r="I579" s="30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5">
        <f t="shared" si="26"/>
        <v>0</v>
      </c>
    </row>
    <row r="580" spans="2:12" x14ac:dyDescent="0.3">
      <c r="B580" s="54"/>
      <c r="C580" s="28"/>
      <c r="D580" s="28"/>
      <c r="E580" s="32"/>
      <c r="F580" s="29" t="s">
        <v>18</v>
      </c>
      <c r="G580" s="37"/>
      <c r="H580" s="33">
        <v>8.1000000000000003E-2</v>
      </c>
      <c r="I580" s="30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5">
        <f t="shared" si="26"/>
        <v>0</v>
      </c>
    </row>
    <row r="581" spans="2:12" x14ac:dyDescent="0.3">
      <c r="B581" s="54"/>
      <c r="C581" s="28"/>
      <c r="D581" s="28"/>
      <c r="E581" s="32"/>
      <c r="F581" s="29" t="s">
        <v>18</v>
      </c>
      <c r="G581" s="37"/>
      <c r="H581" s="33">
        <v>8.1000000000000003E-2</v>
      </c>
      <c r="I581" s="30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5">
        <f t="shared" si="26"/>
        <v>0</v>
      </c>
    </row>
    <row r="582" spans="2:12" x14ac:dyDescent="0.3">
      <c r="B582" s="54"/>
      <c r="C582" s="28"/>
      <c r="D582" s="28"/>
      <c r="E582" s="32"/>
      <c r="F582" s="29" t="s">
        <v>18</v>
      </c>
      <c r="G582" s="37"/>
      <c r="H582" s="33">
        <v>8.1000000000000003E-2</v>
      </c>
      <c r="I582" s="30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5">
        <f t="shared" si="26"/>
        <v>0</v>
      </c>
    </row>
    <row r="583" spans="2:12" x14ac:dyDescent="0.3">
      <c r="B583" s="54"/>
      <c r="C583" s="28"/>
      <c r="D583" s="28"/>
      <c r="E583" s="32"/>
      <c r="F583" s="29" t="s">
        <v>18</v>
      </c>
      <c r="G583" s="37"/>
      <c r="H583" s="33">
        <v>8.1000000000000003E-2</v>
      </c>
      <c r="I583" s="30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5">
        <f t="shared" si="26"/>
        <v>0</v>
      </c>
    </row>
    <row r="584" spans="2:12" x14ac:dyDescent="0.3">
      <c r="B584" s="54"/>
      <c r="C584" s="28"/>
      <c r="D584" s="28"/>
      <c r="E584" s="32"/>
      <c r="F584" s="29" t="s">
        <v>18</v>
      </c>
      <c r="G584" s="37"/>
      <c r="H584" s="33">
        <v>8.1000000000000003E-2</v>
      </c>
      <c r="I584" s="30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5">
        <f t="shared" si="26"/>
        <v>0</v>
      </c>
    </row>
    <row r="585" spans="2:12" x14ac:dyDescent="0.3">
      <c r="B585" s="54"/>
      <c r="C585" s="28"/>
      <c r="D585" s="28"/>
      <c r="E585" s="32"/>
      <c r="F585" s="29" t="s">
        <v>18</v>
      </c>
      <c r="G585" s="37"/>
      <c r="H585" s="33">
        <v>8.1000000000000003E-2</v>
      </c>
      <c r="I585" s="30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5">
        <f t="shared" si="26"/>
        <v>0</v>
      </c>
    </row>
    <row r="586" spans="2:12" x14ac:dyDescent="0.3">
      <c r="B586" s="54"/>
      <c r="C586" s="28"/>
      <c r="D586" s="28"/>
      <c r="E586" s="32"/>
      <c r="F586" s="29" t="s">
        <v>18</v>
      </c>
      <c r="G586" s="37"/>
      <c r="H586" s="33">
        <v>8.1000000000000003E-2</v>
      </c>
      <c r="I586" s="30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5">
        <f t="shared" si="26"/>
        <v>0</v>
      </c>
    </row>
    <row r="587" spans="2:12" x14ac:dyDescent="0.3">
      <c r="B587" s="54"/>
      <c r="C587" s="28"/>
      <c r="D587" s="28"/>
      <c r="E587" s="32"/>
      <c r="F587" s="29" t="s">
        <v>18</v>
      </c>
      <c r="G587" s="37"/>
      <c r="H587" s="33">
        <v>8.1000000000000003E-2</v>
      </c>
      <c r="I587" s="30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5">
        <f t="shared" si="26"/>
        <v>0</v>
      </c>
    </row>
    <row r="588" spans="2:12" x14ac:dyDescent="0.3">
      <c r="B588" s="54"/>
      <c r="C588" s="28"/>
      <c r="D588" s="28"/>
      <c r="E588" s="32"/>
      <c r="F588" s="29" t="s">
        <v>18</v>
      </c>
      <c r="G588" s="37"/>
      <c r="H588" s="33">
        <v>8.1000000000000003E-2</v>
      </c>
      <c r="I588" s="30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5">
        <f t="shared" ref="L588:L651" si="29">IF(H588=100%,K588,J588+K588)</f>
        <v>0</v>
      </c>
    </row>
    <row r="589" spans="2:12" x14ac:dyDescent="0.3">
      <c r="B589" s="54"/>
      <c r="C589" s="28"/>
      <c r="D589" s="28"/>
      <c r="E589" s="32"/>
      <c r="F589" s="29" t="s">
        <v>18</v>
      </c>
      <c r="G589" s="37"/>
      <c r="H589" s="33">
        <v>8.1000000000000003E-2</v>
      </c>
      <c r="I589" s="30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5">
        <f t="shared" si="29"/>
        <v>0</v>
      </c>
    </row>
    <row r="590" spans="2:12" x14ac:dyDescent="0.3">
      <c r="B590" s="54"/>
      <c r="C590" s="28"/>
      <c r="D590" s="28"/>
      <c r="E590" s="32"/>
      <c r="F590" s="29" t="s">
        <v>18</v>
      </c>
      <c r="G590" s="37"/>
      <c r="H590" s="33">
        <v>8.1000000000000003E-2</v>
      </c>
      <c r="I590" s="30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5">
        <f t="shared" si="29"/>
        <v>0</v>
      </c>
    </row>
    <row r="591" spans="2:12" x14ac:dyDescent="0.3">
      <c r="B591" s="54"/>
      <c r="C591" s="28"/>
      <c r="D591" s="28"/>
      <c r="E591" s="32"/>
      <c r="F591" s="29" t="s">
        <v>18</v>
      </c>
      <c r="G591" s="37"/>
      <c r="H591" s="33">
        <v>8.1000000000000003E-2</v>
      </c>
      <c r="I591" s="30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5">
        <f t="shared" si="29"/>
        <v>0</v>
      </c>
    </row>
    <row r="592" spans="2:12" x14ac:dyDescent="0.3">
      <c r="B592" s="54"/>
      <c r="C592" s="28"/>
      <c r="D592" s="28"/>
      <c r="E592" s="32"/>
      <c r="F592" s="29" t="s">
        <v>18</v>
      </c>
      <c r="G592" s="37"/>
      <c r="H592" s="33">
        <v>8.1000000000000003E-2</v>
      </c>
      <c r="I592" s="30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5">
        <f t="shared" si="29"/>
        <v>0</v>
      </c>
    </row>
    <row r="593" spans="2:12" x14ac:dyDescent="0.3">
      <c r="B593" s="54"/>
      <c r="C593" s="28"/>
      <c r="D593" s="28"/>
      <c r="E593" s="32"/>
      <c r="F593" s="29" t="s">
        <v>18</v>
      </c>
      <c r="G593" s="37"/>
      <c r="H593" s="33">
        <v>8.1000000000000003E-2</v>
      </c>
      <c r="I593" s="30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5">
        <f t="shared" si="29"/>
        <v>0</v>
      </c>
    </row>
    <row r="594" spans="2:12" x14ac:dyDescent="0.3">
      <c r="B594" s="54"/>
      <c r="C594" s="28"/>
      <c r="D594" s="28"/>
      <c r="E594" s="32"/>
      <c r="F594" s="29" t="s">
        <v>18</v>
      </c>
      <c r="G594" s="37"/>
      <c r="H594" s="33">
        <v>8.1000000000000003E-2</v>
      </c>
      <c r="I594" s="30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5">
        <f t="shared" si="29"/>
        <v>0</v>
      </c>
    </row>
    <row r="595" spans="2:12" x14ac:dyDescent="0.3">
      <c r="B595" s="54"/>
      <c r="C595" s="28"/>
      <c r="D595" s="28"/>
      <c r="E595" s="32"/>
      <c r="F595" s="29" t="s">
        <v>18</v>
      </c>
      <c r="G595" s="37"/>
      <c r="H595" s="33">
        <v>8.1000000000000003E-2</v>
      </c>
      <c r="I595" s="30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5">
        <f t="shared" si="29"/>
        <v>0</v>
      </c>
    </row>
    <row r="596" spans="2:12" x14ac:dyDescent="0.3">
      <c r="B596" s="54"/>
      <c r="C596" s="28"/>
      <c r="D596" s="28"/>
      <c r="E596" s="32"/>
      <c r="F596" s="29" t="s">
        <v>18</v>
      </c>
      <c r="G596" s="37"/>
      <c r="H596" s="33">
        <v>8.1000000000000003E-2</v>
      </c>
      <c r="I596" s="30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5">
        <f t="shared" si="29"/>
        <v>0</v>
      </c>
    </row>
    <row r="597" spans="2:12" x14ac:dyDescent="0.3">
      <c r="B597" s="54"/>
      <c r="C597" s="28"/>
      <c r="D597" s="28"/>
      <c r="E597" s="32"/>
      <c r="F597" s="29" t="s">
        <v>18</v>
      </c>
      <c r="G597" s="37"/>
      <c r="H597" s="33">
        <v>8.1000000000000003E-2</v>
      </c>
      <c r="I597" s="30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5">
        <f t="shared" si="29"/>
        <v>0</v>
      </c>
    </row>
    <row r="598" spans="2:12" x14ac:dyDescent="0.3">
      <c r="B598" s="54"/>
      <c r="C598" s="28"/>
      <c r="D598" s="28"/>
      <c r="E598" s="32"/>
      <c r="F598" s="29" t="s">
        <v>18</v>
      </c>
      <c r="G598" s="37"/>
      <c r="H598" s="33">
        <v>8.1000000000000003E-2</v>
      </c>
      <c r="I598" s="30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5">
        <f t="shared" si="29"/>
        <v>0</v>
      </c>
    </row>
    <row r="599" spans="2:12" x14ac:dyDescent="0.3">
      <c r="B599" s="54"/>
      <c r="C599" s="28"/>
      <c r="D599" s="28"/>
      <c r="E599" s="32"/>
      <c r="F599" s="29" t="s">
        <v>18</v>
      </c>
      <c r="G599" s="37"/>
      <c r="H599" s="33">
        <v>8.1000000000000003E-2</v>
      </c>
      <c r="I599" s="30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5">
        <f t="shared" si="29"/>
        <v>0</v>
      </c>
    </row>
    <row r="600" spans="2:12" x14ac:dyDescent="0.3">
      <c r="B600" s="54"/>
      <c r="C600" s="28"/>
      <c r="D600" s="28"/>
      <c r="E600" s="32"/>
      <c r="F600" s="29" t="s">
        <v>18</v>
      </c>
      <c r="G600" s="37"/>
      <c r="H600" s="33">
        <v>8.1000000000000003E-2</v>
      </c>
      <c r="I600" s="30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5">
        <f t="shared" si="29"/>
        <v>0</v>
      </c>
    </row>
    <row r="601" spans="2:12" x14ac:dyDescent="0.3">
      <c r="B601" s="54"/>
      <c r="C601" s="28"/>
      <c r="D601" s="28"/>
      <c r="E601" s="32"/>
      <c r="F601" s="29" t="s">
        <v>18</v>
      </c>
      <c r="G601" s="37"/>
      <c r="H601" s="33">
        <v>8.1000000000000003E-2</v>
      </c>
      <c r="I601" s="30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5">
        <f t="shared" si="29"/>
        <v>0</v>
      </c>
    </row>
    <row r="602" spans="2:12" x14ac:dyDescent="0.3">
      <c r="B602" s="54"/>
      <c r="C602" s="28"/>
      <c r="D602" s="28"/>
      <c r="E602" s="32"/>
      <c r="F602" s="29" t="s">
        <v>18</v>
      </c>
      <c r="G602" s="37"/>
      <c r="H602" s="33">
        <v>8.1000000000000003E-2</v>
      </c>
      <c r="I602" s="30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5">
        <f t="shared" si="29"/>
        <v>0</v>
      </c>
    </row>
    <row r="603" spans="2:12" x14ac:dyDescent="0.3">
      <c r="B603" s="54"/>
      <c r="C603" s="28"/>
      <c r="D603" s="28"/>
      <c r="E603" s="32"/>
      <c r="F603" s="29" t="s">
        <v>18</v>
      </c>
      <c r="G603" s="37"/>
      <c r="H603" s="33">
        <v>8.1000000000000003E-2</v>
      </c>
      <c r="I603" s="30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5">
        <f t="shared" si="29"/>
        <v>0</v>
      </c>
    </row>
    <row r="604" spans="2:12" x14ac:dyDescent="0.3">
      <c r="B604" s="54"/>
      <c r="C604" s="28"/>
      <c r="D604" s="28"/>
      <c r="E604" s="32"/>
      <c r="F604" s="29" t="s">
        <v>18</v>
      </c>
      <c r="G604" s="37"/>
      <c r="H604" s="33">
        <v>8.1000000000000003E-2</v>
      </c>
      <c r="I604" s="30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5">
        <f t="shared" si="29"/>
        <v>0</v>
      </c>
    </row>
    <row r="605" spans="2:12" x14ac:dyDescent="0.3">
      <c r="B605" s="54"/>
      <c r="C605" s="28"/>
      <c r="D605" s="28"/>
      <c r="E605" s="32"/>
      <c r="F605" s="29" t="s">
        <v>18</v>
      </c>
      <c r="G605" s="37"/>
      <c r="H605" s="33">
        <v>8.1000000000000003E-2</v>
      </c>
      <c r="I605" s="30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5">
        <f t="shared" si="29"/>
        <v>0</v>
      </c>
    </row>
    <row r="606" spans="2:12" x14ac:dyDescent="0.3">
      <c r="B606" s="54"/>
      <c r="C606" s="28"/>
      <c r="D606" s="28"/>
      <c r="E606" s="32"/>
      <c r="F606" s="29" t="s">
        <v>18</v>
      </c>
      <c r="G606" s="37"/>
      <c r="H606" s="33">
        <v>8.1000000000000003E-2</v>
      </c>
      <c r="I606" s="30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5">
        <f t="shared" si="29"/>
        <v>0</v>
      </c>
    </row>
    <row r="607" spans="2:12" x14ac:dyDescent="0.3">
      <c r="B607" s="54"/>
      <c r="C607" s="28"/>
      <c r="D607" s="28"/>
      <c r="E607" s="32"/>
      <c r="F607" s="29" t="s">
        <v>18</v>
      </c>
      <c r="G607" s="37"/>
      <c r="H607" s="33">
        <v>8.1000000000000003E-2</v>
      </c>
      <c r="I607" s="30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5">
        <f t="shared" si="29"/>
        <v>0</v>
      </c>
    </row>
    <row r="608" spans="2:12" x14ac:dyDescent="0.3">
      <c r="B608" s="54"/>
      <c r="C608" s="28"/>
      <c r="D608" s="28"/>
      <c r="E608" s="32"/>
      <c r="F608" s="29" t="s">
        <v>18</v>
      </c>
      <c r="G608" s="37"/>
      <c r="H608" s="33">
        <v>8.1000000000000003E-2</v>
      </c>
      <c r="I608" s="30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5">
        <f t="shared" si="29"/>
        <v>0</v>
      </c>
    </row>
    <row r="609" spans="2:12" x14ac:dyDescent="0.3">
      <c r="B609" s="54"/>
      <c r="C609" s="28"/>
      <c r="D609" s="28"/>
      <c r="E609" s="32"/>
      <c r="F609" s="29" t="s">
        <v>18</v>
      </c>
      <c r="G609" s="37"/>
      <c r="H609" s="33">
        <v>8.1000000000000003E-2</v>
      </c>
      <c r="I609" s="30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5">
        <f t="shared" si="29"/>
        <v>0</v>
      </c>
    </row>
    <row r="610" spans="2:12" x14ac:dyDescent="0.3">
      <c r="B610" s="54"/>
      <c r="C610" s="28"/>
      <c r="D610" s="28"/>
      <c r="E610" s="32"/>
      <c r="F610" s="29" t="s">
        <v>18</v>
      </c>
      <c r="G610" s="37"/>
      <c r="H610" s="33">
        <v>8.1000000000000003E-2</v>
      </c>
      <c r="I610" s="30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5">
        <f t="shared" si="29"/>
        <v>0</v>
      </c>
    </row>
    <row r="611" spans="2:12" x14ac:dyDescent="0.3">
      <c r="B611" s="54"/>
      <c r="C611" s="28"/>
      <c r="D611" s="28"/>
      <c r="E611" s="32"/>
      <c r="F611" s="29" t="s">
        <v>18</v>
      </c>
      <c r="G611" s="37"/>
      <c r="H611" s="33">
        <v>8.1000000000000003E-2</v>
      </c>
      <c r="I611" s="30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5">
        <f t="shared" si="29"/>
        <v>0</v>
      </c>
    </row>
    <row r="612" spans="2:12" x14ac:dyDescent="0.3">
      <c r="B612" s="54"/>
      <c r="C612" s="28"/>
      <c r="D612" s="28"/>
      <c r="E612" s="32"/>
      <c r="F612" s="29" t="s">
        <v>18</v>
      </c>
      <c r="G612" s="37"/>
      <c r="H612" s="33">
        <v>8.1000000000000003E-2</v>
      </c>
      <c r="I612" s="30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5">
        <f t="shared" si="29"/>
        <v>0</v>
      </c>
    </row>
    <row r="613" spans="2:12" x14ac:dyDescent="0.3">
      <c r="B613" s="54"/>
      <c r="C613" s="28"/>
      <c r="D613" s="28"/>
      <c r="E613" s="32"/>
      <c r="F613" s="29" t="s">
        <v>18</v>
      </c>
      <c r="G613" s="37"/>
      <c r="H613" s="33">
        <v>8.1000000000000003E-2</v>
      </c>
      <c r="I613" s="30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5">
        <f t="shared" si="29"/>
        <v>0</v>
      </c>
    </row>
    <row r="614" spans="2:12" x14ac:dyDescent="0.3">
      <c r="B614" s="54"/>
      <c r="C614" s="28"/>
      <c r="D614" s="28"/>
      <c r="E614" s="32"/>
      <c r="F614" s="29" t="s">
        <v>18</v>
      </c>
      <c r="G614" s="37"/>
      <c r="H614" s="33">
        <v>8.1000000000000003E-2</v>
      </c>
      <c r="I614" s="30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5">
        <f t="shared" si="29"/>
        <v>0</v>
      </c>
    </row>
    <row r="615" spans="2:12" x14ac:dyDescent="0.3">
      <c r="B615" s="54"/>
      <c r="C615" s="28"/>
      <c r="D615" s="28"/>
      <c r="E615" s="32"/>
      <c r="F615" s="29" t="s">
        <v>18</v>
      </c>
      <c r="G615" s="37"/>
      <c r="H615" s="33">
        <v>8.1000000000000003E-2</v>
      </c>
      <c r="I615" s="30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5">
        <f t="shared" si="29"/>
        <v>0</v>
      </c>
    </row>
    <row r="616" spans="2:12" x14ac:dyDescent="0.3">
      <c r="B616" s="54"/>
      <c r="C616" s="28"/>
      <c r="D616" s="28"/>
      <c r="E616" s="32"/>
      <c r="F616" s="29" t="s">
        <v>18</v>
      </c>
      <c r="G616" s="37"/>
      <c r="H616" s="33">
        <v>8.1000000000000003E-2</v>
      </c>
      <c r="I616" s="30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5">
        <f t="shared" si="29"/>
        <v>0</v>
      </c>
    </row>
    <row r="617" spans="2:12" x14ac:dyDescent="0.3">
      <c r="B617" s="54"/>
      <c r="C617" s="28"/>
      <c r="D617" s="28"/>
      <c r="E617" s="32"/>
      <c r="F617" s="29" t="s">
        <v>18</v>
      </c>
      <c r="G617" s="37"/>
      <c r="H617" s="33">
        <v>8.1000000000000003E-2</v>
      </c>
      <c r="I617" s="30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5">
        <f t="shared" si="29"/>
        <v>0</v>
      </c>
    </row>
    <row r="618" spans="2:12" x14ac:dyDescent="0.3">
      <c r="B618" s="54"/>
      <c r="C618" s="28"/>
      <c r="D618" s="28"/>
      <c r="E618" s="32"/>
      <c r="F618" s="29" t="s">
        <v>18</v>
      </c>
      <c r="G618" s="37"/>
      <c r="H618" s="33">
        <v>8.1000000000000003E-2</v>
      </c>
      <c r="I618" s="30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5">
        <f t="shared" si="29"/>
        <v>0</v>
      </c>
    </row>
    <row r="619" spans="2:12" x14ac:dyDescent="0.3">
      <c r="B619" s="54"/>
      <c r="C619" s="28"/>
      <c r="D619" s="28"/>
      <c r="E619" s="32"/>
      <c r="F619" s="29" t="s">
        <v>18</v>
      </c>
      <c r="G619" s="37"/>
      <c r="H619" s="33">
        <v>8.1000000000000003E-2</v>
      </c>
      <c r="I619" s="30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5">
        <f t="shared" si="29"/>
        <v>0</v>
      </c>
    </row>
    <row r="620" spans="2:12" x14ac:dyDescent="0.3">
      <c r="B620" s="54"/>
      <c r="C620" s="28"/>
      <c r="D620" s="28"/>
      <c r="E620" s="32"/>
      <c r="F620" s="29" t="s">
        <v>18</v>
      </c>
      <c r="G620" s="37"/>
      <c r="H620" s="33">
        <v>8.1000000000000003E-2</v>
      </c>
      <c r="I620" s="30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5">
        <f t="shared" si="29"/>
        <v>0</v>
      </c>
    </row>
    <row r="621" spans="2:12" x14ac:dyDescent="0.3">
      <c r="B621" s="54"/>
      <c r="C621" s="28"/>
      <c r="D621" s="28"/>
      <c r="E621" s="32"/>
      <c r="F621" s="29" t="s">
        <v>18</v>
      </c>
      <c r="G621" s="37"/>
      <c r="H621" s="33">
        <v>8.1000000000000003E-2</v>
      </c>
      <c r="I621" s="30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5">
        <f t="shared" si="29"/>
        <v>0</v>
      </c>
    </row>
    <row r="622" spans="2:12" x14ac:dyDescent="0.3">
      <c r="B622" s="54"/>
      <c r="C622" s="28"/>
      <c r="D622" s="28"/>
      <c r="E622" s="32"/>
      <c r="F622" s="29" t="s">
        <v>18</v>
      </c>
      <c r="G622" s="37"/>
      <c r="H622" s="33">
        <v>8.1000000000000003E-2</v>
      </c>
      <c r="I622" s="30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5">
        <f t="shared" si="29"/>
        <v>0</v>
      </c>
    </row>
    <row r="623" spans="2:12" x14ac:dyDescent="0.3">
      <c r="B623" s="54"/>
      <c r="C623" s="28"/>
      <c r="D623" s="28"/>
      <c r="E623" s="32"/>
      <c r="F623" s="29" t="s">
        <v>18</v>
      </c>
      <c r="G623" s="37"/>
      <c r="H623" s="33">
        <v>8.1000000000000003E-2</v>
      </c>
      <c r="I623" s="30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5">
        <f t="shared" si="29"/>
        <v>0</v>
      </c>
    </row>
    <row r="624" spans="2:12" x14ac:dyDescent="0.3">
      <c r="B624" s="54"/>
      <c r="C624" s="28"/>
      <c r="D624" s="28"/>
      <c r="E624" s="32"/>
      <c r="F624" s="29" t="s">
        <v>18</v>
      </c>
      <c r="G624" s="37"/>
      <c r="H624" s="33">
        <v>8.1000000000000003E-2</v>
      </c>
      <c r="I624" s="30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5">
        <f t="shared" si="29"/>
        <v>0</v>
      </c>
    </row>
    <row r="625" spans="2:12" x14ac:dyDescent="0.3">
      <c r="B625" s="54"/>
      <c r="C625" s="28"/>
      <c r="D625" s="28"/>
      <c r="E625" s="32"/>
      <c r="F625" s="29" t="s">
        <v>18</v>
      </c>
      <c r="G625" s="37"/>
      <c r="H625" s="33">
        <v>8.1000000000000003E-2</v>
      </c>
      <c r="I625" s="30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5">
        <f t="shared" si="29"/>
        <v>0</v>
      </c>
    </row>
    <row r="626" spans="2:12" x14ac:dyDescent="0.3">
      <c r="B626" s="54"/>
      <c r="C626" s="28"/>
      <c r="D626" s="28"/>
      <c r="E626" s="32"/>
      <c r="F626" s="29" t="s">
        <v>18</v>
      </c>
      <c r="G626" s="37"/>
      <c r="H626" s="33">
        <v>8.1000000000000003E-2</v>
      </c>
      <c r="I626" s="30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5">
        <f t="shared" si="29"/>
        <v>0</v>
      </c>
    </row>
    <row r="627" spans="2:12" x14ac:dyDescent="0.3">
      <c r="B627" s="54"/>
      <c r="C627" s="28"/>
      <c r="D627" s="28"/>
      <c r="E627" s="32"/>
      <c r="F627" s="29" t="s">
        <v>18</v>
      </c>
      <c r="G627" s="37"/>
      <c r="H627" s="33">
        <v>8.1000000000000003E-2</v>
      </c>
      <c r="I627" s="30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5">
        <f t="shared" si="29"/>
        <v>0</v>
      </c>
    </row>
    <row r="628" spans="2:12" x14ac:dyDescent="0.3">
      <c r="B628" s="54"/>
      <c r="C628" s="28"/>
      <c r="D628" s="28"/>
      <c r="E628" s="32"/>
      <c r="F628" s="29" t="s">
        <v>18</v>
      </c>
      <c r="G628" s="37"/>
      <c r="H628" s="33">
        <v>8.1000000000000003E-2</v>
      </c>
      <c r="I628" s="30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5">
        <f t="shared" si="29"/>
        <v>0</v>
      </c>
    </row>
    <row r="629" spans="2:12" x14ac:dyDescent="0.3">
      <c r="B629" s="54"/>
      <c r="C629" s="28"/>
      <c r="D629" s="28"/>
      <c r="E629" s="32"/>
      <c r="F629" s="29" t="s">
        <v>18</v>
      </c>
      <c r="G629" s="37"/>
      <c r="H629" s="33">
        <v>8.1000000000000003E-2</v>
      </c>
      <c r="I629" s="30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5">
        <f t="shared" si="29"/>
        <v>0</v>
      </c>
    </row>
    <row r="630" spans="2:12" x14ac:dyDescent="0.3">
      <c r="B630" s="54"/>
      <c r="C630" s="28"/>
      <c r="D630" s="28"/>
      <c r="E630" s="32"/>
      <c r="F630" s="29" t="s">
        <v>18</v>
      </c>
      <c r="G630" s="37"/>
      <c r="H630" s="33">
        <v>8.1000000000000003E-2</v>
      </c>
      <c r="I630" s="30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5">
        <f t="shared" si="29"/>
        <v>0</v>
      </c>
    </row>
    <row r="631" spans="2:12" x14ac:dyDescent="0.3">
      <c r="B631" s="54"/>
      <c r="C631" s="28"/>
      <c r="D631" s="28"/>
      <c r="E631" s="32"/>
      <c r="F631" s="29" t="s">
        <v>18</v>
      </c>
      <c r="G631" s="37"/>
      <c r="H631" s="33">
        <v>8.1000000000000003E-2</v>
      </c>
      <c r="I631" s="30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5">
        <f t="shared" si="29"/>
        <v>0</v>
      </c>
    </row>
    <row r="632" spans="2:12" x14ac:dyDescent="0.3">
      <c r="B632" s="54"/>
      <c r="C632" s="28"/>
      <c r="D632" s="28"/>
      <c r="E632" s="32"/>
      <c r="F632" s="29" t="s">
        <v>18</v>
      </c>
      <c r="G632" s="37"/>
      <c r="H632" s="33">
        <v>8.1000000000000003E-2</v>
      </c>
      <c r="I632" s="30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5">
        <f t="shared" si="29"/>
        <v>0</v>
      </c>
    </row>
    <row r="633" spans="2:12" x14ac:dyDescent="0.3">
      <c r="B633" s="54"/>
      <c r="C633" s="28"/>
      <c r="D633" s="28"/>
      <c r="E633" s="32"/>
      <c r="F633" s="29" t="s">
        <v>18</v>
      </c>
      <c r="G633" s="37"/>
      <c r="H633" s="33">
        <v>8.1000000000000003E-2</v>
      </c>
      <c r="I633" s="30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5">
        <f t="shared" si="29"/>
        <v>0</v>
      </c>
    </row>
    <row r="634" spans="2:12" x14ac:dyDescent="0.3">
      <c r="B634" s="54"/>
      <c r="C634" s="28"/>
      <c r="D634" s="28"/>
      <c r="E634" s="32"/>
      <c r="F634" s="29" t="s">
        <v>18</v>
      </c>
      <c r="G634" s="37"/>
      <c r="H634" s="33">
        <v>8.1000000000000003E-2</v>
      </c>
      <c r="I634" s="30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5">
        <f t="shared" si="29"/>
        <v>0</v>
      </c>
    </row>
    <row r="635" spans="2:12" x14ac:dyDescent="0.3">
      <c r="B635" s="54"/>
      <c r="C635" s="28"/>
      <c r="D635" s="28"/>
      <c r="E635" s="32"/>
      <c r="F635" s="29" t="s">
        <v>18</v>
      </c>
      <c r="G635" s="37"/>
      <c r="H635" s="33">
        <v>8.1000000000000003E-2</v>
      </c>
      <c r="I635" s="30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5">
        <f t="shared" si="29"/>
        <v>0</v>
      </c>
    </row>
    <row r="636" spans="2:12" x14ac:dyDescent="0.3">
      <c r="B636" s="54"/>
      <c r="C636" s="28"/>
      <c r="D636" s="28"/>
      <c r="E636" s="32"/>
      <c r="F636" s="29" t="s">
        <v>18</v>
      </c>
      <c r="G636" s="37"/>
      <c r="H636" s="33">
        <v>8.1000000000000003E-2</v>
      </c>
      <c r="I636" s="30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5">
        <f t="shared" si="29"/>
        <v>0</v>
      </c>
    </row>
    <row r="637" spans="2:12" x14ac:dyDescent="0.3">
      <c r="B637" s="54"/>
      <c r="C637" s="28"/>
      <c r="D637" s="28"/>
      <c r="E637" s="32"/>
      <c r="F637" s="29" t="s">
        <v>18</v>
      </c>
      <c r="G637" s="37"/>
      <c r="H637" s="33">
        <v>8.1000000000000003E-2</v>
      </c>
      <c r="I637" s="30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5">
        <f t="shared" si="29"/>
        <v>0</v>
      </c>
    </row>
    <row r="638" spans="2:12" x14ac:dyDescent="0.3">
      <c r="B638" s="54"/>
      <c r="C638" s="28"/>
      <c r="D638" s="28"/>
      <c r="E638" s="32"/>
      <c r="F638" s="29" t="s">
        <v>18</v>
      </c>
      <c r="G638" s="37"/>
      <c r="H638" s="33">
        <v>8.1000000000000003E-2</v>
      </c>
      <c r="I638" s="30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5">
        <f t="shared" si="29"/>
        <v>0</v>
      </c>
    </row>
    <row r="639" spans="2:12" x14ac:dyDescent="0.3">
      <c r="B639" s="54"/>
      <c r="C639" s="28"/>
      <c r="D639" s="28"/>
      <c r="E639" s="32"/>
      <c r="F639" s="29" t="s">
        <v>18</v>
      </c>
      <c r="G639" s="37"/>
      <c r="H639" s="33">
        <v>8.1000000000000003E-2</v>
      </c>
      <c r="I639" s="30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5">
        <f t="shared" si="29"/>
        <v>0</v>
      </c>
    </row>
    <row r="640" spans="2:12" x14ac:dyDescent="0.3">
      <c r="B640" s="54"/>
      <c r="C640" s="28"/>
      <c r="D640" s="28"/>
      <c r="E640" s="32"/>
      <c r="F640" s="29" t="s">
        <v>18</v>
      </c>
      <c r="G640" s="37"/>
      <c r="H640" s="33">
        <v>8.1000000000000003E-2</v>
      </c>
      <c r="I640" s="30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5">
        <f t="shared" si="29"/>
        <v>0</v>
      </c>
    </row>
    <row r="641" spans="2:12" x14ac:dyDescent="0.3">
      <c r="B641" s="54"/>
      <c r="C641" s="28"/>
      <c r="D641" s="28"/>
      <c r="E641" s="32"/>
      <c r="F641" s="29" t="s">
        <v>18</v>
      </c>
      <c r="G641" s="37"/>
      <c r="H641" s="33">
        <v>8.1000000000000003E-2</v>
      </c>
      <c r="I641" s="30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5">
        <f t="shared" si="29"/>
        <v>0</v>
      </c>
    </row>
    <row r="642" spans="2:12" x14ac:dyDescent="0.3">
      <c r="B642" s="54"/>
      <c r="C642" s="28"/>
      <c r="D642" s="28"/>
      <c r="E642" s="32"/>
      <c r="F642" s="29" t="s">
        <v>18</v>
      </c>
      <c r="G642" s="37"/>
      <c r="H642" s="33">
        <v>8.1000000000000003E-2</v>
      </c>
      <c r="I642" s="30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5">
        <f t="shared" si="29"/>
        <v>0</v>
      </c>
    </row>
    <row r="643" spans="2:12" x14ac:dyDescent="0.3">
      <c r="B643" s="54"/>
      <c r="C643" s="28"/>
      <c r="D643" s="28"/>
      <c r="E643" s="32"/>
      <c r="F643" s="29" t="s">
        <v>18</v>
      </c>
      <c r="G643" s="37"/>
      <c r="H643" s="33">
        <v>8.1000000000000003E-2</v>
      </c>
      <c r="I643" s="30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5">
        <f t="shared" si="29"/>
        <v>0</v>
      </c>
    </row>
    <row r="644" spans="2:12" x14ac:dyDescent="0.3">
      <c r="B644" s="54"/>
      <c r="C644" s="28"/>
      <c r="D644" s="28"/>
      <c r="E644" s="32"/>
      <c r="F644" s="29" t="s">
        <v>18</v>
      </c>
      <c r="G644" s="37"/>
      <c r="H644" s="33">
        <v>8.1000000000000003E-2</v>
      </c>
      <c r="I644" s="30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5">
        <f t="shared" si="29"/>
        <v>0</v>
      </c>
    </row>
    <row r="645" spans="2:12" x14ac:dyDescent="0.3">
      <c r="B645" s="54"/>
      <c r="C645" s="28"/>
      <c r="D645" s="28"/>
      <c r="E645" s="32"/>
      <c r="F645" s="29" t="s">
        <v>18</v>
      </c>
      <c r="G645" s="37"/>
      <c r="H645" s="33">
        <v>8.1000000000000003E-2</v>
      </c>
      <c r="I645" s="30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5">
        <f t="shared" si="29"/>
        <v>0</v>
      </c>
    </row>
    <row r="646" spans="2:12" x14ac:dyDescent="0.3">
      <c r="B646" s="54"/>
      <c r="C646" s="28"/>
      <c r="D646" s="28"/>
      <c r="E646" s="32"/>
      <c r="F646" s="29" t="s">
        <v>18</v>
      </c>
      <c r="G646" s="37"/>
      <c r="H646" s="33">
        <v>8.1000000000000003E-2</v>
      </c>
      <c r="I646" s="30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5">
        <f t="shared" si="29"/>
        <v>0</v>
      </c>
    </row>
    <row r="647" spans="2:12" x14ac:dyDescent="0.3">
      <c r="B647" s="54"/>
      <c r="C647" s="28"/>
      <c r="D647" s="28"/>
      <c r="E647" s="32"/>
      <c r="F647" s="29" t="s">
        <v>18</v>
      </c>
      <c r="G647" s="37"/>
      <c r="H647" s="33">
        <v>8.1000000000000003E-2</v>
      </c>
      <c r="I647" s="30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5">
        <f t="shared" si="29"/>
        <v>0</v>
      </c>
    </row>
    <row r="648" spans="2:12" x14ac:dyDescent="0.3">
      <c r="B648" s="54"/>
      <c r="C648" s="28"/>
      <c r="D648" s="28"/>
      <c r="E648" s="32"/>
      <c r="F648" s="29" t="s">
        <v>18</v>
      </c>
      <c r="G648" s="37"/>
      <c r="H648" s="33">
        <v>8.1000000000000003E-2</v>
      </c>
      <c r="I648" s="30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5">
        <f t="shared" si="29"/>
        <v>0</v>
      </c>
    </row>
    <row r="649" spans="2:12" x14ac:dyDescent="0.3">
      <c r="B649" s="54"/>
      <c r="C649" s="28"/>
      <c r="D649" s="28"/>
      <c r="E649" s="32"/>
      <c r="F649" s="29" t="s">
        <v>18</v>
      </c>
      <c r="G649" s="37"/>
      <c r="H649" s="33">
        <v>8.1000000000000003E-2</v>
      </c>
      <c r="I649" s="30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5">
        <f t="shared" si="29"/>
        <v>0</v>
      </c>
    </row>
    <row r="650" spans="2:12" x14ac:dyDescent="0.3">
      <c r="B650" s="54"/>
      <c r="C650" s="28"/>
      <c r="D650" s="28"/>
      <c r="E650" s="32"/>
      <c r="F650" s="29" t="s">
        <v>18</v>
      </c>
      <c r="G650" s="37"/>
      <c r="H650" s="33">
        <v>8.1000000000000003E-2</v>
      </c>
      <c r="I650" s="30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5">
        <f t="shared" si="29"/>
        <v>0</v>
      </c>
    </row>
    <row r="651" spans="2:12" x14ac:dyDescent="0.3">
      <c r="B651" s="54"/>
      <c r="C651" s="28"/>
      <c r="D651" s="28"/>
      <c r="E651" s="32"/>
      <c r="F651" s="29" t="s">
        <v>18</v>
      </c>
      <c r="G651" s="37"/>
      <c r="H651" s="33">
        <v>8.1000000000000003E-2</v>
      </c>
      <c r="I651" s="30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5">
        <f t="shared" si="29"/>
        <v>0</v>
      </c>
    </row>
    <row r="652" spans="2:12" x14ac:dyDescent="0.3">
      <c r="B652" s="54"/>
      <c r="C652" s="28"/>
      <c r="D652" s="28"/>
      <c r="E652" s="32"/>
      <c r="F652" s="29" t="s">
        <v>18</v>
      </c>
      <c r="G652" s="37"/>
      <c r="H652" s="33">
        <v>8.1000000000000003E-2</v>
      </c>
      <c r="I652" s="30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5">
        <f t="shared" ref="L652:L715" si="32">IF(H652=100%,K652,J652+K652)</f>
        <v>0</v>
      </c>
    </row>
    <row r="653" spans="2:12" x14ac:dyDescent="0.3">
      <c r="B653" s="54"/>
      <c r="C653" s="28"/>
      <c r="D653" s="28"/>
      <c r="E653" s="32"/>
      <c r="F653" s="29" t="s">
        <v>18</v>
      </c>
      <c r="G653" s="37"/>
      <c r="H653" s="33">
        <v>8.1000000000000003E-2</v>
      </c>
      <c r="I653" s="30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5">
        <f t="shared" si="32"/>
        <v>0</v>
      </c>
    </row>
    <row r="654" spans="2:12" x14ac:dyDescent="0.3">
      <c r="B654" s="54"/>
      <c r="C654" s="28"/>
      <c r="D654" s="28"/>
      <c r="E654" s="32"/>
      <c r="F654" s="29" t="s">
        <v>18</v>
      </c>
      <c r="G654" s="37"/>
      <c r="H654" s="33">
        <v>8.1000000000000003E-2</v>
      </c>
      <c r="I654" s="30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5">
        <f t="shared" si="32"/>
        <v>0</v>
      </c>
    </row>
    <row r="655" spans="2:12" x14ac:dyDescent="0.3">
      <c r="B655" s="54"/>
      <c r="C655" s="28"/>
      <c r="D655" s="28"/>
      <c r="E655" s="32"/>
      <c r="F655" s="29" t="s">
        <v>18</v>
      </c>
      <c r="G655" s="37"/>
      <c r="H655" s="33">
        <v>8.1000000000000003E-2</v>
      </c>
      <c r="I655" s="30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5">
        <f t="shared" si="32"/>
        <v>0</v>
      </c>
    </row>
    <row r="656" spans="2:12" x14ac:dyDescent="0.3">
      <c r="B656" s="54"/>
      <c r="C656" s="28"/>
      <c r="D656" s="28"/>
      <c r="E656" s="32"/>
      <c r="F656" s="29" t="s">
        <v>18</v>
      </c>
      <c r="G656" s="37"/>
      <c r="H656" s="33">
        <v>8.1000000000000003E-2</v>
      </c>
      <c r="I656" s="30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5">
        <f t="shared" si="32"/>
        <v>0</v>
      </c>
    </row>
    <row r="657" spans="2:12" x14ac:dyDescent="0.3">
      <c r="B657" s="54"/>
      <c r="C657" s="28"/>
      <c r="D657" s="28"/>
      <c r="E657" s="32"/>
      <c r="F657" s="29" t="s">
        <v>18</v>
      </c>
      <c r="G657" s="37"/>
      <c r="H657" s="33">
        <v>8.1000000000000003E-2</v>
      </c>
      <c r="I657" s="30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5">
        <f t="shared" si="32"/>
        <v>0</v>
      </c>
    </row>
    <row r="658" spans="2:12" x14ac:dyDescent="0.3">
      <c r="B658" s="54"/>
      <c r="C658" s="28"/>
      <c r="D658" s="28"/>
      <c r="E658" s="32"/>
      <c r="F658" s="29" t="s">
        <v>18</v>
      </c>
      <c r="G658" s="37"/>
      <c r="H658" s="33">
        <v>8.1000000000000003E-2</v>
      </c>
      <c r="I658" s="30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5">
        <f t="shared" si="32"/>
        <v>0</v>
      </c>
    </row>
    <row r="659" spans="2:12" x14ac:dyDescent="0.3">
      <c r="B659" s="54"/>
      <c r="C659" s="28"/>
      <c r="D659" s="28"/>
      <c r="E659" s="32"/>
      <c r="F659" s="29" t="s">
        <v>18</v>
      </c>
      <c r="G659" s="37"/>
      <c r="H659" s="33">
        <v>8.1000000000000003E-2</v>
      </c>
      <c r="I659" s="30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5">
        <f t="shared" si="32"/>
        <v>0</v>
      </c>
    </row>
    <row r="660" spans="2:12" x14ac:dyDescent="0.3">
      <c r="B660" s="54"/>
      <c r="C660" s="28"/>
      <c r="D660" s="28"/>
      <c r="E660" s="32"/>
      <c r="F660" s="29" t="s">
        <v>18</v>
      </c>
      <c r="G660" s="37"/>
      <c r="H660" s="33">
        <v>8.1000000000000003E-2</v>
      </c>
      <c r="I660" s="30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5">
        <f t="shared" si="32"/>
        <v>0</v>
      </c>
    </row>
    <row r="661" spans="2:12" x14ac:dyDescent="0.3">
      <c r="B661" s="54"/>
      <c r="C661" s="28"/>
      <c r="D661" s="28"/>
      <c r="E661" s="32"/>
      <c r="F661" s="29" t="s">
        <v>18</v>
      </c>
      <c r="G661" s="37"/>
      <c r="H661" s="33">
        <v>8.1000000000000003E-2</v>
      </c>
      <c r="I661" s="30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5">
        <f t="shared" si="32"/>
        <v>0</v>
      </c>
    </row>
    <row r="662" spans="2:12" x14ac:dyDescent="0.3">
      <c r="B662" s="54"/>
      <c r="C662" s="28"/>
      <c r="D662" s="28"/>
      <c r="E662" s="32"/>
      <c r="F662" s="29" t="s">
        <v>18</v>
      </c>
      <c r="G662" s="37"/>
      <c r="H662" s="33">
        <v>8.1000000000000003E-2</v>
      </c>
      <c r="I662" s="30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5">
        <f t="shared" si="32"/>
        <v>0</v>
      </c>
    </row>
    <row r="663" spans="2:12" x14ac:dyDescent="0.3">
      <c r="B663" s="54"/>
      <c r="C663" s="28"/>
      <c r="D663" s="28"/>
      <c r="E663" s="32"/>
      <c r="F663" s="29" t="s">
        <v>18</v>
      </c>
      <c r="G663" s="37"/>
      <c r="H663" s="33">
        <v>8.1000000000000003E-2</v>
      </c>
      <c r="I663" s="30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5">
        <f t="shared" si="32"/>
        <v>0</v>
      </c>
    </row>
    <row r="664" spans="2:12" x14ac:dyDescent="0.3">
      <c r="B664" s="54"/>
      <c r="C664" s="28"/>
      <c r="D664" s="28"/>
      <c r="E664" s="32"/>
      <c r="F664" s="29" t="s">
        <v>18</v>
      </c>
      <c r="G664" s="37"/>
      <c r="H664" s="33">
        <v>8.1000000000000003E-2</v>
      </c>
      <c r="I664" s="30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5">
        <f t="shared" si="32"/>
        <v>0</v>
      </c>
    </row>
    <row r="665" spans="2:12" x14ac:dyDescent="0.3">
      <c r="B665" s="54"/>
      <c r="C665" s="28"/>
      <c r="D665" s="28"/>
      <c r="E665" s="32"/>
      <c r="F665" s="29" t="s">
        <v>18</v>
      </c>
      <c r="G665" s="37"/>
      <c r="H665" s="33">
        <v>8.1000000000000003E-2</v>
      </c>
      <c r="I665" s="30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5">
        <f t="shared" si="32"/>
        <v>0</v>
      </c>
    </row>
    <row r="666" spans="2:12" x14ac:dyDescent="0.3">
      <c r="B666" s="54"/>
      <c r="C666" s="28"/>
      <c r="D666" s="28"/>
      <c r="E666" s="32"/>
      <c r="F666" s="29" t="s">
        <v>18</v>
      </c>
      <c r="G666" s="37"/>
      <c r="H666" s="33">
        <v>8.1000000000000003E-2</v>
      </c>
      <c r="I666" s="30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5">
        <f t="shared" si="32"/>
        <v>0</v>
      </c>
    </row>
    <row r="667" spans="2:12" x14ac:dyDescent="0.3">
      <c r="B667" s="54"/>
      <c r="C667" s="28"/>
      <c r="D667" s="28"/>
      <c r="E667" s="32"/>
      <c r="F667" s="29" t="s">
        <v>18</v>
      </c>
      <c r="G667" s="37"/>
      <c r="H667" s="33">
        <v>8.1000000000000003E-2</v>
      </c>
      <c r="I667" s="30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5">
        <f t="shared" si="32"/>
        <v>0</v>
      </c>
    </row>
    <row r="668" spans="2:12" x14ac:dyDescent="0.3">
      <c r="B668" s="54"/>
      <c r="C668" s="28"/>
      <c r="D668" s="28"/>
      <c r="E668" s="32"/>
      <c r="F668" s="29" t="s">
        <v>18</v>
      </c>
      <c r="G668" s="37"/>
      <c r="H668" s="33">
        <v>8.1000000000000003E-2</v>
      </c>
      <c r="I668" s="30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5">
        <f t="shared" si="32"/>
        <v>0</v>
      </c>
    </row>
    <row r="669" spans="2:12" x14ac:dyDescent="0.3">
      <c r="B669" s="54"/>
      <c r="C669" s="28"/>
      <c r="D669" s="28"/>
      <c r="E669" s="32"/>
      <c r="F669" s="29" t="s">
        <v>18</v>
      </c>
      <c r="G669" s="37"/>
      <c r="H669" s="33">
        <v>8.1000000000000003E-2</v>
      </c>
      <c r="I669" s="30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5">
        <f t="shared" si="32"/>
        <v>0</v>
      </c>
    </row>
    <row r="670" spans="2:12" x14ac:dyDescent="0.3">
      <c r="B670" s="54"/>
      <c r="C670" s="28"/>
      <c r="D670" s="28"/>
      <c r="E670" s="32"/>
      <c r="F670" s="29" t="s">
        <v>18</v>
      </c>
      <c r="G670" s="37"/>
      <c r="H670" s="33">
        <v>8.1000000000000003E-2</v>
      </c>
      <c r="I670" s="30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5">
        <f t="shared" si="32"/>
        <v>0</v>
      </c>
    </row>
    <row r="671" spans="2:12" x14ac:dyDescent="0.3">
      <c r="B671" s="54"/>
      <c r="C671" s="28"/>
      <c r="D671" s="28"/>
      <c r="E671" s="32"/>
      <c r="F671" s="29" t="s">
        <v>18</v>
      </c>
      <c r="G671" s="37"/>
      <c r="H671" s="33">
        <v>8.1000000000000003E-2</v>
      </c>
      <c r="I671" s="30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5">
        <f t="shared" si="32"/>
        <v>0</v>
      </c>
    </row>
    <row r="672" spans="2:12" x14ac:dyDescent="0.3">
      <c r="B672" s="54"/>
      <c r="C672" s="28"/>
      <c r="D672" s="28"/>
      <c r="E672" s="32"/>
      <c r="F672" s="29" t="s">
        <v>18</v>
      </c>
      <c r="G672" s="37"/>
      <c r="H672" s="33">
        <v>8.1000000000000003E-2</v>
      </c>
      <c r="I672" s="30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5">
        <f t="shared" si="32"/>
        <v>0</v>
      </c>
    </row>
    <row r="673" spans="2:12" x14ac:dyDescent="0.3">
      <c r="B673" s="54"/>
      <c r="C673" s="28"/>
      <c r="D673" s="28"/>
      <c r="E673" s="32"/>
      <c r="F673" s="29" t="s">
        <v>18</v>
      </c>
      <c r="G673" s="37"/>
      <c r="H673" s="33">
        <v>8.1000000000000003E-2</v>
      </c>
      <c r="I673" s="30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5">
        <f t="shared" si="32"/>
        <v>0</v>
      </c>
    </row>
    <row r="674" spans="2:12" x14ac:dyDescent="0.3">
      <c r="B674" s="54"/>
      <c r="C674" s="28"/>
      <c r="D674" s="28"/>
      <c r="E674" s="32"/>
      <c r="F674" s="29" t="s">
        <v>18</v>
      </c>
      <c r="G674" s="37"/>
      <c r="H674" s="33">
        <v>8.1000000000000003E-2</v>
      </c>
      <c r="I674" s="30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5">
        <f t="shared" si="32"/>
        <v>0</v>
      </c>
    </row>
    <row r="675" spans="2:12" x14ac:dyDescent="0.3">
      <c r="B675" s="54"/>
      <c r="C675" s="28"/>
      <c r="D675" s="28"/>
      <c r="E675" s="32"/>
      <c r="F675" s="29" t="s">
        <v>18</v>
      </c>
      <c r="G675" s="37"/>
      <c r="H675" s="33">
        <v>8.1000000000000003E-2</v>
      </c>
      <c r="I675" s="30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5">
        <f t="shared" si="32"/>
        <v>0</v>
      </c>
    </row>
    <row r="676" spans="2:12" x14ac:dyDescent="0.3">
      <c r="B676" s="54"/>
      <c r="C676" s="28"/>
      <c r="D676" s="28"/>
      <c r="E676" s="32"/>
      <c r="F676" s="29" t="s">
        <v>18</v>
      </c>
      <c r="G676" s="37"/>
      <c r="H676" s="33">
        <v>8.1000000000000003E-2</v>
      </c>
      <c r="I676" s="30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5">
        <f t="shared" si="32"/>
        <v>0</v>
      </c>
    </row>
    <row r="677" spans="2:12" x14ac:dyDescent="0.3">
      <c r="B677" s="54"/>
      <c r="C677" s="28"/>
      <c r="D677" s="28"/>
      <c r="E677" s="32"/>
      <c r="F677" s="29" t="s">
        <v>18</v>
      </c>
      <c r="G677" s="37"/>
      <c r="H677" s="33">
        <v>8.1000000000000003E-2</v>
      </c>
      <c r="I677" s="30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5">
        <f t="shared" si="32"/>
        <v>0</v>
      </c>
    </row>
    <row r="678" spans="2:12" x14ac:dyDescent="0.3">
      <c r="B678" s="54"/>
      <c r="C678" s="28"/>
      <c r="D678" s="28"/>
      <c r="E678" s="32"/>
      <c r="F678" s="29" t="s">
        <v>18</v>
      </c>
      <c r="G678" s="37"/>
      <c r="H678" s="33">
        <v>8.1000000000000003E-2</v>
      </c>
      <c r="I678" s="30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5">
        <f t="shared" si="32"/>
        <v>0</v>
      </c>
    </row>
    <row r="679" spans="2:12" x14ac:dyDescent="0.3">
      <c r="B679" s="54"/>
      <c r="C679" s="28"/>
      <c r="D679" s="28"/>
      <c r="E679" s="32"/>
      <c r="F679" s="29" t="s">
        <v>18</v>
      </c>
      <c r="G679" s="37"/>
      <c r="H679" s="33">
        <v>8.1000000000000003E-2</v>
      </c>
      <c r="I679" s="30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5">
        <f t="shared" si="32"/>
        <v>0</v>
      </c>
    </row>
    <row r="680" spans="2:12" x14ac:dyDescent="0.3">
      <c r="B680" s="54"/>
      <c r="C680" s="28"/>
      <c r="D680" s="28"/>
      <c r="E680" s="32"/>
      <c r="F680" s="29" t="s">
        <v>18</v>
      </c>
      <c r="G680" s="37"/>
      <c r="H680" s="33">
        <v>8.1000000000000003E-2</v>
      </c>
      <c r="I680" s="30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5">
        <f t="shared" si="32"/>
        <v>0</v>
      </c>
    </row>
    <row r="681" spans="2:12" x14ac:dyDescent="0.3">
      <c r="B681" s="54"/>
      <c r="C681" s="28"/>
      <c r="D681" s="28"/>
      <c r="E681" s="32"/>
      <c r="F681" s="29" t="s">
        <v>18</v>
      </c>
      <c r="G681" s="37"/>
      <c r="H681" s="33">
        <v>8.1000000000000003E-2</v>
      </c>
      <c r="I681" s="30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5">
        <f t="shared" si="32"/>
        <v>0</v>
      </c>
    </row>
    <row r="682" spans="2:12" x14ac:dyDescent="0.3">
      <c r="B682" s="54"/>
      <c r="C682" s="28"/>
      <c r="D682" s="28"/>
      <c r="E682" s="32"/>
      <c r="F682" s="29" t="s">
        <v>18</v>
      </c>
      <c r="G682" s="37"/>
      <c r="H682" s="33">
        <v>8.1000000000000003E-2</v>
      </c>
      <c r="I682" s="30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5">
        <f t="shared" si="32"/>
        <v>0</v>
      </c>
    </row>
    <row r="683" spans="2:12" x14ac:dyDescent="0.3">
      <c r="B683" s="54"/>
      <c r="C683" s="28"/>
      <c r="D683" s="28"/>
      <c r="E683" s="32"/>
      <c r="F683" s="29" t="s">
        <v>18</v>
      </c>
      <c r="G683" s="37"/>
      <c r="H683" s="33">
        <v>8.1000000000000003E-2</v>
      </c>
      <c r="I683" s="30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5">
        <f t="shared" si="32"/>
        <v>0</v>
      </c>
    </row>
    <row r="684" spans="2:12" x14ac:dyDescent="0.3">
      <c r="B684" s="54"/>
      <c r="C684" s="28"/>
      <c r="D684" s="28"/>
      <c r="E684" s="32"/>
      <c r="F684" s="29" t="s">
        <v>18</v>
      </c>
      <c r="G684" s="37"/>
      <c r="H684" s="33">
        <v>8.1000000000000003E-2</v>
      </c>
      <c r="I684" s="30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5">
        <f t="shared" si="32"/>
        <v>0</v>
      </c>
    </row>
    <row r="685" spans="2:12" x14ac:dyDescent="0.3">
      <c r="B685" s="54"/>
      <c r="C685" s="28"/>
      <c r="D685" s="28"/>
      <c r="E685" s="32"/>
      <c r="F685" s="29" t="s">
        <v>18</v>
      </c>
      <c r="G685" s="37"/>
      <c r="H685" s="33">
        <v>8.1000000000000003E-2</v>
      </c>
      <c r="I685" s="30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5">
        <f t="shared" si="32"/>
        <v>0</v>
      </c>
    </row>
    <row r="686" spans="2:12" x14ac:dyDescent="0.3">
      <c r="B686" s="54"/>
      <c r="C686" s="28"/>
      <c r="D686" s="28"/>
      <c r="E686" s="32"/>
      <c r="F686" s="29" t="s">
        <v>18</v>
      </c>
      <c r="G686" s="37"/>
      <c r="H686" s="33">
        <v>8.1000000000000003E-2</v>
      </c>
      <c r="I686" s="30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5">
        <f t="shared" si="32"/>
        <v>0</v>
      </c>
    </row>
    <row r="687" spans="2:12" x14ac:dyDescent="0.3">
      <c r="B687" s="54"/>
      <c r="C687" s="28"/>
      <c r="D687" s="28"/>
      <c r="E687" s="32"/>
      <c r="F687" s="29" t="s">
        <v>18</v>
      </c>
      <c r="G687" s="37"/>
      <c r="H687" s="33">
        <v>8.1000000000000003E-2</v>
      </c>
      <c r="I687" s="30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5">
        <f t="shared" si="32"/>
        <v>0</v>
      </c>
    </row>
    <row r="688" spans="2:12" x14ac:dyDescent="0.3">
      <c r="B688" s="54"/>
      <c r="C688" s="28"/>
      <c r="D688" s="28"/>
      <c r="E688" s="32"/>
      <c r="F688" s="29" t="s">
        <v>18</v>
      </c>
      <c r="G688" s="37"/>
      <c r="H688" s="33">
        <v>8.1000000000000003E-2</v>
      </c>
      <c r="I688" s="30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5">
        <f t="shared" si="32"/>
        <v>0</v>
      </c>
    </row>
    <row r="689" spans="2:12" x14ac:dyDescent="0.3">
      <c r="B689" s="54"/>
      <c r="C689" s="28"/>
      <c r="D689" s="28"/>
      <c r="E689" s="32"/>
      <c r="F689" s="29" t="s">
        <v>18</v>
      </c>
      <c r="G689" s="37"/>
      <c r="H689" s="33">
        <v>8.1000000000000003E-2</v>
      </c>
      <c r="I689" s="30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5">
        <f t="shared" si="32"/>
        <v>0</v>
      </c>
    </row>
    <row r="690" spans="2:12" x14ac:dyDescent="0.3">
      <c r="B690" s="54"/>
      <c r="C690" s="28"/>
      <c r="D690" s="28"/>
      <c r="E690" s="32"/>
      <c r="F690" s="29" t="s">
        <v>18</v>
      </c>
      <c r="G690" s="37"/>
      <c r="H690" s="33">
        <v>8.1000000000000003E-2</v>
      </c>
      <c r="I690" s="30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5">
        <f t="shared" si="32"/>
        <v>0</v>
      </c>
    </row>
    <row r="691" spans="2:12" x14ac:dyDescent="0.3">
      <c r="B691" s="54"/>
      <c r="C691" s="28"/>
      <c r="D691" s="28"/>
      <c r="E691" s="32"/>
      <c r="F691" s="29" t="s">
        <v>18</v>
      </c>
      <c r="G691" s="37"/>
      <c r="H691" s="33">
        <v>8.1000000000000003E-2</v>
      </c>
      <c r="I691" s="30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5">
        <f t="shared" si="32"/>
        <v>0</v>
      </c>
    </row>
    <row r="692" spans="2:12" x14ac:dyDescent="0.3">
      <c r="B692" s="54"/>
      <c r="C692" s="28"/>
      <c r="D692" s="28"/>
      <c r="E692" s="32"/>
      <c r="F692" s="29" t="s">
        <v>18</v>
      </c>
      <c r="G692" s="37"/>
      <c r="H692" s="33">
        <v>8.1000000000000003E-2</v>
      </c>
      <c r="I692" s="30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5">
        <f t="shared" si="32"/>
        <v>0</v>
      </c>
    </row>
    <row r="693" spans="2:12" x14ac:dyDescent="0.3">
      <c r="B693" s="54"/>
      <c r="C693" s="28"/>
      <c r="D693" s="28"/>
      <c r="E693" s="32"/>
      <c r="F693" s="29" t="s">
        <v>18</v>
      </c>
      <c r="G693" s="37"/>
      <c r="H693" s="33">
        <v>8.1000000000000003E-2</v>
      </c>
      <c r="I693" s="30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5">
        <f t="shared" si="32"/>
        <v>0</v>
      </c>
    </row>
    <row r="694" spans="2:12" x14ac:dyDescent="0.3">
      <c r="B694" s="54"/>
      <c r="C694" s="28"/>
      <c r="D694" s="28"/>
      <c r="E694" s="32"/>
      <c r="F694" s="29" t="s">
        <v>18</v>
      </c>
      <c r="G694" s="37"/>
      <c r="H694" s="33">
        <v>8.1000000000000003E-2</v>
      </c>
      <c r="I694" s="30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5">
        <f t="shared" si="32"/>
        <v>0</v>
      </c>
    </row>
    <row r="695" spans="2:12" x14ac:dyDescent="0.3">
      <c r="B695" s="54"/>
      <c r="C695" s="28"/>
      <c r="D695" s="28"/>
      <c r="E695" s="32"/>
      <c r="F695" s="29" t="s">
        <v>18</v>
      </c>
      <c r="G695" s="37"/>
      <c r="H695" s="33">
        <v>8.1000000000000003E-2</v>
      </c>
      <c r="I695" s="30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5">
        <f t="shared" si="32"/>
        <v>0</v>
      </c>
    </row>
    <row r="696" spans="2:12" x14ac:dyDescent="0.3">
      <c r="B696" s="54"/>
      <c r="C696" s="28"/>
      <c r="D696" s="28"/>
      <c r="E696" s="32"/>
      <c r="F696" s="29" t="s">
        <v>18</v>
      </c>
      <c r="G696" s="37"/>
      <c r="H696" s="33">
        <v>8.1000000000000003E-2</v>
      </c>
      <c r="I696" s="30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5">
        <f t="shared" si="32"/>
        <v>0</v>
      </c>
    </row>
    <row r="697" spans="2:12" x14ac:dyDescent="0.3">
      <c r="B697" s="54"/>
      <c r="C697" s="28"/>
      <c r="D697" s="28"/>
      <c r="E697" s="32"/>
      <c r="F697" s="29" t="s">
        <v>18</v>
      </c>
      <c r="G697" s="37"/>
      <c r="H697" s="33">
        <v>8.1000000000000003E-2</v>
      </c>
      <c r="I697" s="30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5">
        <f t="shared" si="32"/>
        <v>0</v>
      </c>
    </row>
    <row r="698" spans="2:12" x14ac:dyDescent="0.3">
      <c r="B698" s="54"/>
      <c r="C698" s="28"/>
      <c r="D698" s="28"/>
      <c r="E698" s="32"/>
      <c r="F698" s="29" t="s">
        <v>18</v>
      </c>
      <c r="G698" s="37"/>
      <c r="H698" s="33">
        <v>8.1000000000000003E-2</v>
      </c>
      <c r="I698" s="30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5">
        <f t="shared" si="32"/>
        <v>0</v>
      </c>
    </row>
    <row r="699" spans="2:12" x14ac:dyDescent="0.3">
      <c r="B699" s="54"/>
      <c r="C699" s="28"/>
      <c r="D699" s="28"/>
      <c r="E699" s="32"/>
      <c r="F699" s="29" t="s">
        <v>18</v>
      </c>
      <c r="G699" s="37"/>
      <c r="H699" s="33">
        <v>8.1000000000000003E-2</v>
      </c>
      <c r="I699" s="30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5">
        <f t="shared" si="32"/>
        <v>0</v>
      </c>
    </row>
    <row r="700" spans="2:12" x14ac:dyDescent="0.3">
      <c r="B700" s="54"/>
      <c r="C700" s="28"/>
      <c r="D700" s="28"/>
      <c r="E700" s="32"/>
      <c r="F700" s="29" t="s">
        <v>18</v>
      </c>
      <c r="G700" s="37"/>
      <c r="H700" s="33">
        <v>8.1000000000000003E-2</v>
      </c>
      <c r="I700" s="30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5">
        <f t="shared" si="32"/>
        <v>0</v>
      </c>
    </row>
    <row r="701" spans="2:12" x14ac:dyDescent="0.3">
      <c r="B701" s="54"/>
      <c r="C701" s="28"/>
      <c r="D701" s="28"/>
      <c r="E701" s="32"/>
      <c r="F701" s="29" t="s">
        <v>18</v>
      </c>
      <c r="G701" s="37"/>
      <c r="H701" s="33">
        <v>8.1000000000000003E-2</v>
      </c>
      <c r="I701" s="30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5">
        <f t="shared" si="32"/>
        <v>0</v>
      </c>
    </row>
    <row r="702" spans="2:12" x14ac:dyDescent="0.3">
      <c r="B702" s="54"/>
      <c r="C702" s="28"/>
      <c r="D702" s="28"/>
      <c r="E702" s="32"/>
      <c r="F702" s="29" t="s">
        <v>18</v>
      </c>
      <c r="G702" s="37"/>
      <c r="H702" s="33">
        <v>8.1000000000000003E-2</v>
      </c>
      <c r="I702" s="30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5">
        <f t="shared" si="32"/>
        <v>0</v>
      </c>
    </row>
    <row r="703" spans="2:12" x14ac:dyDescent="0.3">
      <c r="B703" s="54"/>
      <c r="C703" s="28"/>
      <c r="D703" s="28"/>
      <c r="E703" s="32"/>
      <c r="F703" s="29" t="s">
        <v>18</v>
      </c>
      <c r="G703" s="37"/>
      <c r="H703" s="33">
        <v>8.1000000000000003E-2</v>
      </c>
      <c r="I703" s="30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5">
        <f t="shared" si="32"/>
        <v>0</v>
      </c>
    </row>
    <row r="704" spans="2:12" x14ac:dyDescent="0.3">
      <c r="B704" s="54"/>
      <c r="C704" s="28"/>
      <c r="D704" s="28"/>
      <c r="E704" s="32"/>
      <c r="F704" s="29" t="s">
        <v>18</v>
      </c>
      <c r="G704" s="37"/>
      <c r="H704" s="33">
        <v>8.1000000000000003E-2</v>
      </c>
      <c r="I704" s="30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5">
        <f t="shared" si="32"/>
        <v>0</v>
      </c>
    </row>
    <row r="705" spans="2:12" x14ac:dyDescent="0.3">
      <c r="B705" s="54"/>
      <c r="C705" s="28"/>
      <c r="D705" s="28"/>
      <c r="E705" s="32"/>
      <c r="F705" s="29" t="s">
        <v>18</v>
      </c>
      <c r="G705" s="37"/>
      <c r="H705" s="33">
        <v>8.1000000000000003E-2</v>
      </c>
      <c r="I705" s="30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5">
        <f t="shared" si="32"/>
        <v>0</v>
      </c>
    </row>
    <row r="706" spans="2:12" x14ac:dyDescent="0.3">
      <c r="B706" s="54"/>
      <c r="C706" s="28"/>
      <c r="D706" s="28"/>
      <c r="E706" s="32"/>
      <c r="F706" s="29" t="s">
        <v>18</v>
      </c>
      <c r="G706" s="37"/>
      <c r="H706" s="33">
        <v>8.1000000000000003E-2</v>
      </c>
      <c r="I706" s="30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5">
        <f t="shared" si="32"/>
        <v>0</v>
      </c>
    </row>
    <row r="707" spans="2:12" x14ac:dyDescent="0.3">
      <c r="B707" s="54"/>
      <c r="C707" s="28"/>
      <c r="D707" s="28"/>
      <c r="E707" s="32"/>
      <c r="F707" s="29" t="s">
        <v>18</v>
      </c>
      <c r="G707" s="37"/>
      <c r="H707" s="33">
        <v>8.1000000000000003E-2</v>
      </c>
      <c r="I707" s="30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5">
        <f t="shared" si="32"/>
        <v>0</v>
      </c>
    </row>
    <row r="708" spans="2:12" x14ac:dyDescent="0.3">
      <c r="B708" s="54"/>
      <c r="C708" s="28"/>
      <c r="D708" s="28"/>
      <c r="E708" s="32"/>
      <c r="F708" s="29" t="s">
        <v>18</v>
      </c>
      <c r="G708" s="37"/>
      <c r="H708" s="33">
        <v>8.1000000000000003E-2</v>
      </c>
      <c r="I708" s="30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5">
        <f t="shared" si="32"/>
        <v>0</v>
      </c>
    </row>
    <row r="709" spans="2:12" x14ac:dyDescent="0.3">
      <c r="B709" s="54"/>
      <c r="C709" s="28"/>
      <c r="D709" s="28"/>
      <c r="E709" s="32"/>
      <c r="F709" s="29" t="s">
        <v>18</v>
      </c>
      <c r="G709" s="37"/>
      <c r="H709" s="33">
        <v>8.1000000000000003E-2</v>
      </c>
      <c r="I709" s="30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5">
        <f t="shared" si="32"/>
        <v>0</v>
      </c>
    </row>
    <row r="710" spans="2:12" x14ac:dyDescent="0.3">
      <c r="B710" s="54"/>
      <c r="C710" s="28"/>
      <c r="D710" s="28"/>
      <c r="E710" s="32"/>
      <c r="F710" s="29" t="s">
        <v>18</v>
      </c>
      <c r="G710" s="37"/>
      <c r="H710" s="33">
        <v>8.1000000000000003E-2</v>
      </c>
      <c r="I710" s="30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5">
        <f t="shared" si="32"/>
        <v>0</v>
      </c>
    </row>
    <row r="711" spans="2:12" x14ac:dyDescent="0.3">
      <c r="B711" s="54"/>
      <c r="C711" s="28"/>
      <c r="D711" s="28"/>
      <c r="E711" s="32"/>
      <c r="F711" s="29" t="s">
        <v>18</v>
      </c>
      <c r="G711" s="37"/>
      <c r="H711" s="33">
        <v>8.1000000000000003E-2</v>
      </c>
      <c r="I711" s="30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5">
        <f t="shared" si="32"/>
        <v>0</v>
      </c>
    </row>
    <row r="712" spans="2:12" x14ac:dyDescent="0.3">
      <c r="B712" s="54"/>
      <c r="C712" s="28"/>
      <c r="D712" s="28"/>
      <c r="E712" s="32"/>
      <c r="F712" s="29" t="s">
        <v>18</v>
      </c>
      <c r="G712" s="37"/>
      <c r="H712" s="33">
        <v>8.1000000000000003E-2</v>
      </c>
      <c r="I712" s="30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5">
        <f t="shared" si="32"/>
        <v>0</v>
      </c>
    </row>
    <row r="713" spans="2:12" x14ac:dyDescent="0.3">
      <c r="B713" s="54"/>
      <c r="C713" s="28"/>
      <c r="D713" s="28"/>
      <c r="E713" s="32"/>
      <c r="F713" s="29" t="s">
        <v>18</v>
      </c>
      <c r="G713" s="37"/>
      <c r="H713" s="33">
        <v>8.1000000000000003E-2</v>
      </c>
      <c r="I713" s="30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5">
        <f t="shared" si="32"/>
        <v>0</v>
      </c>
    </row>
    <row r="714" spans="2:12" x14ac:dyDescent="0.3">
      <c r="B714" s="54"/>
      <c r="C714" s="28"/>
      <c r="D714" s="28"/>
      <c r="E714" s="32"/>
      <c r="F714" s="29" t="s">
        <v>18</v>
      </c>
      <c r="G714" s="37"/>
      <c r="H714" s="33">
        <v>8.1000000000000003E-2</v>
      </c>
      <c r="I714" s="30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5">
        <f t="shared" si="32"/>
        <v>0</v>
      </c>
    </row>
    <row r="715" spans="2:12" x14ac:dyDescent="0.3">
      <c r="B715" s="54"/>
      <c r="C715" s="28"/>
      <c r="D715" s="28"/>
      <c r="E715" s="32"/>
      <c r="F715" s="29" t="s">
        <v>18</v>
      </c>
      <c r="G715" s="37"/>
      <c r="H715" s="33">
        <v>8.1000000000000003E-2</v>
      </c>
      <c r="I715" s="30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5">
        <f t="shared" si="32"/>
        <v>0</v>
      </c>
    </row>
    <row r="716" spans="2:12" x14ac:dyDescent="0.3">
      <c r="B716" s="54"/>
      <c r="C716" s="28"/>
      <c r="D716" s="28"/>
      <c r="E716" s="32"/>
      <c r="F716" s="29" t="s">
        <v>18</v>
      </c>
      <c r="G716" s="37"/>
      <c r="H716" s="33">
        <v>8.1000000000000003E-2</v>
      </c>
      <c r="I716" s="30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5">
        <f t="shared" ref="L716:L779" si="35">IF(H716=100%,K716,J716+K716)</f>
        <v>0</v>
      </c>
    </row>
    <row r="717" spans="2:12" x14ac:dyDescent="0.3">
      <c r="B717" s="54"/>
      <c r="C717" s="28"/>
      <c r="D717" s="28"/>
      <c r="E717" s="32"/>
      <c r="F717" s="29" t="s">
        <v>18</v>
      </c>
      <c r="G717" s="37"/>
      <c r="H717" s="33">
        <v>8.1000000000000003E-2</v>
      </c>
      <c r="I717" s="30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5">
        <f t="shared" si="35"/>
        <v>0</v>
      </c>
    </row>
    <row r="718" spans="2:12" x14ac:dyDescent="0.3">
      <c r="B718" s="54"/>
      <c r="C718" s="28"/>
      <c r="D718" s="28"/>
      <c r="E718" s="32"/>
      <c r="F718" s="29" t="s">
        <v>18</v>
      </c>
      <c r="G718" s="37"/>
      <c r="H718" s="33">
        <v>8.1000000000000003E-2</v>
      </c>
      <c r="I718" s="30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5">
        <f t="shared" si="35"/>
        <v>0</v>
      </c>
    </row>
    <row r="719" spans="2:12" x14ac:dyDescent="0.3">
      <c r="B719" s="54"/>
      <c r="C719" s="28"/>
      <c r="D719" s="28"/>
      <c r="E719" s="32"/>
      <c r="F719" s="29" t="s">
        <v>18</v>
      </c>
      <c r="G719" s="37"/>
      <c r="H719" s="33">
        <v>8.1000000000000003E-2</v>
      </c>
      <c r="I719" s="30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5">
        <f t="shared" si="35"/>
        <v>0</v>
      </c>
    </row>
    <row r="720" spans="2:12" x14ac:dyDescent="0.3">
      <c r="B720" s="54"/>
      <c r="C720" s="28"/>
      <c r="D720" s="28"/>
      <c r="E720" s="32"/>
      <c r="F720" s="29" t="s">
        <v>18</v>
      </c>
      <c r="G720" s="37"/>
      <c r="H720" s="33">
        <v>8.1000000000000003E-2</v>
      </c>
      <c r="I720" s="30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5">
        <f t="shared" si="35"/>
        <v>0</v>
      </c>
    </row>
    <row r="721" spans="2:12" x14ac:dyDescent="0.3">
      <c r="B721" s="54"/>
      <c r="C721" s="28"/>
      <c r="D721" s="28"/>
      <c r="E721" s="32"/>
      <c r="F721" s="29" t="s">
        <v>18</v>
      </c>
      <c r="G721" s="37"/>
      <c r="H721" s="33">
        <v>8.1000000000000003E-2</v>
      </c>
      <c r="I721" s="30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5">
        <f t="shared" si="35"/>
        <v>0</v>
      </c>
    </row>
    <row r="722" spans="2:12" x14ac:dyDescent="0.3">
      <c r="B722" s="54"/>
      <c r="C722" s="28"/>
      <c r="D722" s="28"/>
      <c r="E722" s="32"/>
      <c r="F722" s="29" t="s">
        <v>18</v>
      </c>
      <c r="G722" s="37"/>
      <c r="H722" s="33">
        <v>8.1000000000000003E-2</v>
      </c>
      <c r="I722" s="30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5">
        <f t="shared" si="35"/>
        <v>0</v>
      </c>
    </row>
    <row r="723" spans="2:12" x14ac:dyDescent="0.3">
      <c r="B723" s="54"/>
      <c r="C723" s="28"/>
      <c r="D723" s="28"/>
      <c r="E723" s="32"/>
      <c r="F723" s="29" t="s">
        <v>18</v>
      </c>
      <c r="G723" s="37"/>
      <c r="H723" s="33">
        <v>8.1000000000000003E-2</v>
      </c>
      <c r="I723" s="30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5">
        <f t="shared" si="35"/>
        <v>0</v>
      </c>
    </row>
    <row r="724" spans="2:12" x14ac:dyDescent="0.3">
      <c r="B724" s="54"/>
      <c r="C724" s="28"/>
      <c r="D724" s="28"/>
      <c r="E724" s="32"/>
      <c r="F724" s="29" t="s">
        <v>18</v>
      </c>
      <c r="G724" s="37"/>
      <c r="H724" s="33">
        <v>8.1000000000000003E-2</v>
      </c>
      <c r="I724" s="30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5">
        <f t="shared" si="35"/>
        <v>0</v>
      </c>
    </row>
    <row r="725" spans="2:12" x14ac:dyDescent="0.3">
      <c r="B725" s="54"/>
      <c r="C725" s="28"/>
      <c r="D725" s="28"/>
      <c r="E725" s="32"/>
      <c r="F725" s="29" t="s">
        <v>18</v>
      </c>
      <c r="G725" s="37"/>
      <c r="H725" s="33">
        <v>8.1000000000000003E-2</v>
      </c>
      <c r="I725" s="30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5">
        <f t="shared" si="35"/>
        <v>0</v>
      </c>
    </row>
    <row r="726" spans="2:12" x14ac:dyDescent="0.3">
      <c r="B726" s="54"/>
      <c r="C726" s="28"/>
      <c r="D726" s="28"/>
      <c r="E726" s="32"/>
      <c r="F726" s="29" t="s">
        <v>18</v>
      </c>
      <c r="G726" s="37"/>
      <c r="H726" s="33">
        <v>8.1000000000000003E-2</v>
      </c>
      <c r="I726" s="30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5">
        <f t="shared" si="35"/>
        <v>0</v>
      </c>
    </row>
    <row r="727" spans="2:12" x14ac:dyDescent="0.3">
      <c r="B727" s="54"/>
      <c r="C727" s="28"/>
      <c r="D727" s="28"/>
      <c r="E727" s="32"/>
      <c r="F727" s="29" t="s">
        <v>18</v>
      </c>
      <c r="G727" s="37"/>
      <c r="H727" s="33">
        <v>8.1000000000000003E-2</v>
      </c>
      <c r="I727" s="30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5">
        <f t="shared" si="35"/>
        <v>0</v>
      </c>
    </row>
    <row r="728" spans="2:12" x14ac:dyDescent="0.3">
      <c r="B728" s="54"/>
      <c r="C728" s="28"/>
      <c r="D728" s="28"/>
      <c r="E728" s="32"/>
      <c r="F728" s="29" t="s">
        <v>18</v>
      </c>
      <c r="G728" s="37"/>
      <c r="H728" s="33">
        <v>8.1000000000000003E-2</v>
      </c>
      <c r="I728" s="30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5">
        <f t="shared" si="35"/>
        <v>0</v>
      </c>
    </row>
    <row r="729" spans="2:12" x14ac:dyDescent="0.3">
      <c r="B729" s="54"/>
      <c r="C729" s="28"/>
      <c r="D729" s="28"/>
      <c r="E729" s="32"/>
      <c r="F729" s="29" t="s">
        <v>18</v>
      </c>
      <c r="G729" s="37"/>
      <c r="H729" s="33">
        <v>8.1000000000000003E-2</v>
      </c>
      <c r="I729" s="30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5">
        <f t="shared" si="35"/>
        <v>0</v>
      </c>
    </row>
    <row r="730" spans="2:12" x14ac:dyDescent="0.3">
      <c r="B730" s="54"/>
      <c r="C730" s="28"/>
      <c r="D730" s="28"/>
      <c r="E730" s="32"/>
      <c r="F730" s="29" t="s">
        <v>18</v>
      </c>
      <c r="G730" s="37"/>
      <c r="H730" s="33">
        <v>8.1000000000000003E-2</v>
      </c>
      <c r="I730" s="30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5">
        <f t="shared" si="35"/>
        <v>0</v>
      </c>
    </row>
    <row r="731" spans="2:12" x14ac:dyDescent="0.3">
      <c r="B731" s="54"/>
      <c r="C731" s="28"/>
      <c r="D731" s="28"/>
      <c r="E731" s="32"/>
      <c r="F731" s="29" t="s">
        <v>18</v>
      </c>
      <c r="G731" s="37"/>
      <c r="H731" s="33">
        <v>8.1000000000000003E-2</v>
      </c>
      <c r="I731" s="30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5">
        <f t="shared" si="35"/>
        <v>0</v>
      </c>
    </row>
    <row r="732" spans="2:12" x14ac:dyDescent="0.3">
      <c r="B732" s="54"/>
      <c r="C732" s="28"/>
      <c r="D732" s="28"/>
      <c r="E732" s="32"/>
      <c r="F732" s="29" t="s">
        <v>18</v>
      </c>
      <c r="G732" s="37"/>
      <c r="H732" s="33">
        <v>8.1000000000000003E-2</v>
      </c>
      <c r="I732" s="30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5">
        <f t="shared" si="35"/>
        <v>0</v>
      </c>
    </row>
    <row r="733" spans="2:12" x14ac:dyDescent="0.3">
      <c r="B733" s="54"/>
      <c r="C733" s="28"/>
      <c r="D733" s="28"/>
      <c r="E733" s="32"/>
      <c r="F733" s="29" t="s">
        <v>18</v>
      </c>
      <c r="G733" s="37"/>
      <c r="H733" s="33">
        <v>8.1000000000000003E-2</v>
      </c>
      <c r="I733" s="30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5">
        <f t="shared" si="35"/>
        <v>0</v>
      </c>
    </row>
    <row r="734" spans="2:12" x14ac:dyDescent="0.3">
      <c r="B734" s="54"/>
      <c r="C734" s="28"/>
      <c r="D734" s="28"/>
      <c r="E734" s="32"/>
      <c r="F734" s="29" t="s">
        <v>18</v>
      </c>
      <c r="G734" s="37"/>
      <c r="H734" s="33">
        <v>8.1000000000000003E-2</v>
      </c>
      <c r="I734" s="30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5">
        <f t="shared" si="35"/>
        <v>0</v>
      </c>
    </row>
    <row r="735" spans="2:12" x14ac:dyDescent="0.3">
      <c r="B735" s="54"/>
      <c r="C735" s="28"/>
      <c r="D735" s="28"/>
      <c r="E735" s="32"/>
      <c r="F735" s="29" t="s">
        <v>18</v>
      </c>
      <c r="G735" s="37"/>
      <c r="H735" s="33">
        <v>8.1000000000000003E-2</v>
      </c>
      <c r="I735" s="30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5">
        <f t="shared" si="35"/>
        <v>0</v>
      </c>
    </row>
    <row r="736" spans="2:12" x14ac:dyDescent="0.3">
      <c r="B736" s="54"/>
      <c r="C736" s="28"/>
      <c r="D736" s="28"/>
      <c r="E736" s="32"/>
      <c r="F736" s="29" t="s">
        <v>18</v>
      </c>
      <c r="G736" s="37"/>
      <c r="H736" s="33">
        <v>8.1000000000000003E-2</v>
      </c>
      <c r="I736" s="30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5">
        <f t="shared" si="35"/>
        <v>0</v>
      </c>
    </row>
    <row r="737" spans="2:12" x14ac:dyDescent="0.3">
      <c r="B737" s="54"/>
      <c r="C737" s="28"/>
      <c r="D737" s="28"/>
      <c r="E737" s="32"/>
      <c r="F737" s="29" t="s">
        <v>18</v>
      </c>
      <c r="G737" s="37"/>
      <c r="H737" s="33">
        <v>8.1000000000000003E-2</v>
      </c>
      <c r="I737" s="30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5">
        <f t="shared" si="35"/>
        <v>0</v>
      </c>
    </row>
    <row r="738" spans="2:12" x14ac:dyDescent="0.3">
      <c r="B738" s="54"/>
      <c r="C738" s="28"/>
      <c r="D738" s="28"/>
      <c r="E738" s="32"/>
      <c r="F738" s="29" t="s">
        <v>18</v>
      </c>
      <c r="G738" s="37"/>
      <c r="H738" s="33">
        <v>8.1000000000000003E-2</v>
      </c>
      <c r="I738" s="30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5">
        <f t="shared" si="35"/>
        <v>0</v>
      </c>
    </row>
    <row r="739" spans="2:12" x14ac:dyDescent="0.3">
      <c r="B739" s="54"/>
      <c r="C739" s="28"/>
      <c r="D739" s="28"/>
      <c r="E739" s="32"/>
      <c r="F739" s="29" t="s">
        <v>18</v>
      </c>
      <c r="G739" s="37"/>
      <c r="H739" s="33">
        <v>8.1000000000000003E-2</v>
      </c>
      <c r="I739" s="30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5">
        <f t="shared" si="35"/>
        <v>0</v>
      </c>
    </row>
    <row r="740" spans="2:12" x14ac:dyDescent="0.3">
      <c r="B740" s="54"/>
      <c r="C740" s="28"/>
      <c r="D740" s="28"/>
      <c r="E740" s="32"/>
      <c r="F740" s="29" t="s">
        <v>18</v>
      </c>
      <c r="G740" s="37"/>
      <c r="H740" s="33">
        <v>8.1000000000000003E-2</v>
      </c>
      <c r="I740" s="30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5">
        <f t="shared" si="35"/>
        <v>0</v>
      </c>
    </row>
    <row r="741" spans="2:12" x14ac:dyDescent="0.3">
      <c r="B741" s="54"/>
      <c r="C741" s="28"/>
      <c r="D741" s="28"/>
      <c r="E741" s="32"/>
      <c r="F741" s="29" t="s">
        <v>18</v>
      </c>
      <c r="G741" s="37"/>
      <c r="H741" s="33">
        <v>8.1000000000000003E-2</v>
      </c>
      <c r="I741" s="30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5">
        <f t="shared" si="35"/>
        <v>0</v>
      </c>
    </row>
    <row r="742" spans="2:12" x14ac:dyDescent="0.3">
      <c r="B742" s="54"/>
      <c r="C742" s="28"/>
      <c r="D742" s="28"/>
      <c r="E742" s="32"/>
      <c r="F742" s="29" t="s">
        <v>18</v>
      </c>
      <c r="G742" s="37"/>
      <c r="H742" s="33">
        <v>8.1000000000000003E-2</v>
      </c>
      <c r="I742" s="30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5">
        <f t="shared" si="35"/>
        <v>0</v>
      </c>
    </row>
    <row r="743" spans="2:12" x14ac:dyDescent="0.3">
      <c r="B743" s="54"/>
      <c r="C743" s="28"/>
      <c r="D743" s="28"/>
      <c r="E743" s="32"/>
      <c r="F743" s="29" t="s">
        <v>18</v>
      </c>
      <c r="G743" s="37"/>
      <c r="H743" s="33">
        <v>8.1000000000000003E-2</v>
      </c>
      <c r="I743" s="30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5">
        <f t="shared" si="35"/>
        <v>0</v>
      </c>
    </row>
    <row r="744" spans="2:12" x14ac:dyDescent="0.3">
      <c r="B744" s="54"/>
      <c r="C744" s="28"/>
      <c r="D744" s="28"/>
      <c r="E744" s="32"/>
      <c r="F744" s="29" t="s">
        <v>18</v>
      </c>
      <c r="G744" s="37"/>
      <c r="H744" s="33">
        <v>8.1000000000000003E-2</v>
      </c>
      <c r="I744" s="30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5">
        <f t="shared" si="35"/>
        <v>0</v>
      </c>
    </row>
    <row r="745" spans="2:12" x14ac:dyDescent="0.3">
      <c r="B745" s="54"/>
      <c r="C745" s="28"/>
      <c r="D745" s="28"/>
      <c r="E745" s="32"/>
      <c r="F745" s="29" t="s">
        <v>18</v>
      </c>
      <c r="G745" s="37"/>
      <c r="H745" s="33">
        <v>8.1000000000000003E-2</v>
      </c>
      <c r="I745" s="30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5">
        <f t="shared" si="35"/>
        <v>0</v>
      </c>
    </row>
    <row r="746" spans="2:12" x14ac:dyDescent="0.3">
      <c r="B746" s="54"/>
      <c r="C746" s="28"/>
      <c r="D746" s="28"/>
      <c r="E746" s="32"/>
      <c r="F746" s="29" t="s">
        <v>18</v>
      </c>
      <c r="G746" s="37"/>
      <c r="H746" s="33">
        <v>8.1000000000000003E-2</v>
      </c>
      <c r="I746" s="30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5">
        <f t="shared" si="35"/>
        <v>0</v>
      </c>
    </row>
    <row r="747" spans="2:12" x14ac:dyDescent="0.3">
      <c r="B747" s="54"/>
      <c r="C747" s="28"/>
      <c r="D747" s="28"/>
      <c r="E747" s="32"/>
      <c r="F747" s="29" t="s">
        <v>18</v>
      </c>
      <c r="G747" s="37"/>
      <c r="H747" s="33">
        <v>8.1000000000000003E-2</v>
      </c>
      <c r="I747" s="30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5">
        <f t="shared" si="35"/>
        <v>0</v>
      </c>
    </row>
    <row r="748" spans="2:12" x14ac:dyDescent="0.3">
      <c r="B748" s="54"/>
      <c r="C748" s="28"/>
      <c r="D748" s="28"/>
      <c r="E748" s="32"/>
      <c r="F748" s="29" t="s">
        <v>18</v>
      </c>
      <c r="G748" s="37"/>
      <c r="H748" s="33">
        <v>8.1000000000000003E-2</v>
      </c>
      <c r="I748" s="30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5">
        <f t="shared" si="35"/>
        <v>0</v>
      </c>
    </row>
    <row r="749" spans="2:12" x14ac:dyDescent="0.3">
      <c r="B749" s="54"/>
      <c r="C749" s="28"/>
      <c r="D749" s="28"/>
      <c r="E749" s="32"/>
      <c r="F749" s="29" t="s">
        <v>18</v>
      </c>
      <c r="G749" s="37"/>
      <c r="H749" s="33">
        <v>8.1000000000000003E-2</v>
      </c>
      <c r="I749" s="30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5">
        <f t="shared" si="35"/>
        <v>0</v>
      </c>
    </row>
    <row r="750" spans="2:12" x14ac:dyDescent="0.3">
      <c r="B750" s="54"/>
      <c r="C750" s="28"/>
      <c r="D750" s="28"/>
      <c r="E750" s="32"/>
      <c r="F750" s="29" t="s">
        <v>18</v>
      </c>
      <c r="G750" s="37"/>
      <c r="H750" s="33">
        <v>8.1000000000000003E-2</v>
      </c>
      <c r="I750" s="30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5">
        <f t="shared" si="35"/>
        <v>0</v>
      </c>
    </row>
    <row r="751" spans="2:12" x14ac:dyDescent="0.3">
      <c r="B751" s="54"/>
      <c r="C751" s="28"/>
      <c r="D751" s="28"/>
      <c r="E751" s="32"/>
      <c r="F751" s="29" t="s">
        <v>18</v>
      </c>
      <c r="G751" s="37"/>
      <c r="H751" s="33">
        <v>8.1000000000000003E-2</v>
      </c>
      <c r="I751" s="30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5">
        <f t="shared" si="35"/>
        <v>0</v>
      </c>
    </row>
    <row r="752" spans="2:12" x14ac:dyDescent="0.3">
      <c r="B752" s="54"/>
      <c r="C752" s="28"/>
      <c r="D752" s="28"/>
      <c r="E752" s="32"/>
      <c r="F752" s="29" t="s">
        <v>18</v>
      </c>
      <c r="G752" s="37"/>
      <c r="H752" s="33">
        <v>8.1000000000000003E-2</v>
      </c>
      <c r="I752" s="30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5">
        <f t="shared" si="35"/>
        <v>0</v>
      </c>
    </row>
    <row r="753" spans="2:12" x14ac:dyDescent="0.3">
      <c r="B753" s="54"/>
      <c r="C753" s="28"/>
      <c r="D753" s="28"/>
      <c r="E753" s="32"/>
      <c r="F753" s="29" t="s">
        <v>18</v>
      </c>
      <c r="G753" s="37"/>
      <c r="H753" s="33">
        <v>8.1000000000000003E-2</v>
      </c>
      <c r="I753" s="30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5">
        <f t="shared" si="35"/>
        <v>0</v>
      </c>
    </row>
    <row r="754" spans="2:12" x14ac:dyDescent="0.3">
      <c r="B754" s="54"/>
      <c r="C754" s="28"/>
      <c r="D754" s="28"/>
      <c r="E754" s="32"/>
      <c r="F754" s="29" t="s">
        <v>18</v>
      </c>
      <c r="G754" s="37"/>
      <c r="H754" s="33">
        <v>8.1000000000000003E-2</v>
      </c>
      <c r="I754" s="30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5">
        <f t="shared" si="35"/>
        <v>0</v>
      </c>
    </row>
    <row r="755" spans="2:12" x14ac:dyDescent="0.3">
      <c r="B755" s="54"/>
      <c r="C755" s="28"/>
      <c r="D755" s="28"/>
      <c r="E755" s="32"/>
      <c r="F755" s="29" t="s">
        <v>18</v>
      </c>
      <c r="G755" s="37"/>
      <c r="H755" s="33">
        <v>8.1000000000000003E-2</v>
      </c>
      <c r="I755" s="30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5">
        <f t="shared" si="35"/>
        <v>0</v>
      </c>
    </row>
    <row r="756" spans="2:12" x14ac:dyDescent="0.3">
      <c r="B756" s="54"/>
      <c r="C756" s="28"/>
      <c r="D756" s="28"/>
      <c r="E756" s="32"/>
      <c r="F756" s="29" t="s">
        <v>18</v>
      </c>
      <c r="G756" s="37"/>
      <c r="H756" s="33">
        <v>8.1000000000000003E-2</v>
      </c>
      <c r="I756" s="30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5">
        <f t="shared" si="35"/>
        <v>0</v>
      </c>
    </row>
    <row r="757" spans="2:12" x14ac:dyDescent="0.3">
      <c r="B757" s="54"/>
      <c r="C757" s="28"/>
      <c r="D757" s="28"/>
      <c r="E757" s="32"/>
      <c r="F757" s="29" t="s">
        <v>18</v>
      </c>
      <c r="G757" s="37"/>
      <c r="H757" s="33">
        <v>8.1000000000000003E-2</v>
      </c>
      <c r="I757" s="30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5">
        <f t="shared" si="35"/>
        <v>0</v>
      </c>
    </row>
    <row r="758" spans="2:12" x14ac:dyDescent="0.3">
      <c r="B758" s="54"/>
      <c r="C758" s="28"/>
      <c r="D758" s="28"/>
      <c r="E758" s="32"/>
      <c r="F758" s="29" t="s">
        <v>18</v>
      </c>
      <c r="G758" s="37"/>
      <c r="H758" s="33">
        <v>8.1000000000000003E-2</v>
      </c>
      <c r="I758" s="30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5">
        <f t="shared" si="35"/>
        <v>0</v>
      </c>
    </row>
    <row r="759" spans="2:12" x14ac:dyDescent="0.3">
      <c r="B759" s="54"/>
      <c r="C759" s="28"/>
      <c r="D759" s="28"/>
      <c r="E759" s="32"/>
      <c r="F759" s="29" t="s">
        <v>18</v>
      </c>
      <c r="G759" s="37"/>
      <c r="H759" s="33">
        <v>8.1000000000000003E-2</v>
      </c>
      <c r="I759" s="30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5">
        <f t="shared" si="35"/>
        <v>0</v>
      </c>
    </row>
    <row r="760" spans="2:12" x14ac:dyDescent="0.3">
      <c r="B760" s="54"/>
      <c r="C760" s="28"/>
      <c r="D760" s="28"/>
      <c r="E760" s="32"/>
      <c r="F760" s="29" t="s">
        <v>18</v>
      </c>
      <c r="G760" s="37"/>
      <c r="H760" s="33">
        <v>8.1000000000000003E-2</v>
      </c>
      <c r="I760" s="30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5">
        <f t="shared" si="35"/>
        <v>0</v>
      </c>
    </row>
    <row r="761" spans="2:12" x14ac:dyDescent="0.3">
      <c r="B761" s="54"/>
      <c r="C761" s="28"/>
      <c r="D761" s="28"/>
      <c r="E761" s="32"/>
      <c r="F761" s="29" t="s">
        <v>18</v>
      </c>
      <c r="G761" s="37"/>
      <c r="H761" s="33">
        <v>8.1000000000000003E-2</v>
      </c>
      <c r="I761" s="30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5">
        <f t="shared" si="35"/>
        <v>0</v>
      </c>
    </row>
    <row r="762" spans="2:12" x14ac:dyDescent="0.3">
      <c r="B762" s="54"/>
      <c r="C762" s="28"/>
      <c r="D762" s="28"/>
      <c r="E762" s="32"/>
      <c r="F762" s="29" t="s">
        <v>18</v>
      </c>
      <c r="G762" s="37"/>
      <c r="H762" s="33">
        <v>8.1000000000000003E-2</v>
      </c>
      <c r="I762" s="30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5">
        <f t="shared" si="35"/>
        <v>0</v>
      </c>
    </row>
    <row r="763" spans="2:12" x14ac:dyDescent="0.3">
      <c r="B763" s="54"/>
      <c r="C763" s="28"/>
      <c r="D763" s="28"/>
      <c r="E763" s="32"/>
      <c r="F763" s="29" t="s">
        <v>18</v>
      </c>
      <c r="G763" s="37"/>
      <c r="H763" s="33">
        <v>8.1000000000000003E-2</v>
      </c>
      <c r="I763" s="30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5">
        <f t="shared" si="35"/>
        <v>0</v>
      </c>
    </row>
    <row r="764" spans="2:12" x14ac:dyDescent="0.3">
      <c r="B764" s="54"/>
      <c r="C764" s="28"/>
      <c r="D764" s="28"/>
      <c r="E764" s="32"/>
      <c r="F764" s="29" t="s">
        <v>18</v>
      </c>
      <c r="G764" s="37"/>
      <c r="H764" s="33">
        <v>8.1000000000000003E-2</v>
      </c>
      <c r="I764" s="30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5">
        <f t="shared" si="35"/>
        <v>0</v>
      </c>
    </row>
    <row r="765" spans="2:12" x14ac:dyDescent="0.3">
      <c r="B765" s="54"/>
      <c r="C765" s="28"/>
      <c r="D765" s="28"/>
      <c r="E765" s="32"/>
      <c r="F765" s="29" t="s">
        <v>18</v>
      </c>
      <c r="G765" s="37"/>
      <c r="H765" s="33">
        <v>8.1000000000000003E-2</v>
      </c>
      <c r="I765" s="30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5">
        <f t="shared" si="35"/>
        <v>0</v>
      </c>
    </row>
    <row r="766" spans="2:12" x14ac:dyDescent="0.3">
      <c r="B766" s="54"/>
      <c r="C766" s="28"/>
      <c r="D766" s="28"/>
      <c r="E766" s="32"/>
      <c r="F766" s="29" t="s">
        <v>18</v>
      </c>
      <c r="G766" s="37"/>
      <c r="H766" s="33">
        <v>8.1000000000000003E-2</v>
      </c>
      <c r="I766" s="30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5">
        <f t="shared" si="35"/>
        <v>0</v>
      </c>
    </row>
    <row r="767" spans="2:12" x14ac:dyDescent="0.3">
      <c r="B767" s="54"/>
      <c r="C767" s="28"/>
      <c r="D767" s="28"/>
      <c r="E767" s="32"/>
      <c r="F767" s="29" t="s">
        <v>18</v>
      </c>
      <c r="G767" s="37"/>
      <c r="H767" s="33">
        <v>8.1000000000000003E-2</v>
      </c>
      <c r="I767" s="30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5">
        <f t="shared" si="35"/>
        <v>0</v>
      </c>
    </row>
    <row r="768" spans="2:12" x14ac:dyDescent="0.3">
      <c r="B768" s="54"/>
      <c r="C768" s="28"/>
      <c r="D768" s="28"/>
      <c r="E768" s="32"/>
      <c r="F768" s="29" t="s">
        <v>18</v>
      </c>
      <c r="G768" s="37"/>
      <c r="H768" s="33">
        <v>8.1000000000000003E-2</v>
      </c>
      <c r="I768" s="30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5">
        <f t="shared" si="35"/>
        <v>0</v>
      </c>
    </row>
    <row r="769" spans="2:12" x14ac:dyDescent="0.3">
      <c r="B769" s="54"/>
      <c r="C769" s="28"/>
      <c r="D769" s="28"/>
      <c r="E769" s="32"/>
      <c r="F769" s="29" t="s">
        <v>18</v>
      </c>
      <c r="G769" s="37"/>
      <c r="H769" s="33">
        <v>8.1000000000000003E-2</v>
      </c>
      <c r="I769" s="30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5">
        <f t="shared" si="35"/>
        <v>0</v>
      </c>
    </row>
    <row r="770" spans="2:12" x14ac:dyDescent="0.3">
      <c r="B770" s="54"/>
      <c r="C770" s="28"/>
      <c r="D770" s="28"/>
      <c r="E770" s="32"/>
      <c r="F770" s="29" t="s">
        <v>18</v>
      </c>
      <c r="G770" s="37"/>
      <c r="H770" s="33">
        <v>8.1000000000000003E-2</v>
      </c>
      <c r="I770" s="30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5">
        <f t="shared" si="35"/>
        <v>0</v>
      </c>
    </row>
    <row r="771" spans="2:12" x14ac:dyDescent="0.3">
      <c r="B771" s="54"/>
      <c r="C771" s="28"/>
      <c r="D771" s="28"/>
      <c r="E771" s="32"/>
      <c r="F771" s="29" t="s">
        <v>18</v>
      </c>
      <c r="G771" s="37"/>
      <c r="H771" s="33">
        <v>8.1000000000000003E-2</v>
      </c>
      <c r="I771" s="30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5">
        <f t="shared" si="35"/>
        <v>0</v>
      </c>
    </row>
    <row r="772" spans="2:12" x14ac:dyDescent="0.3">
      <c r="B772" s="54"/>
      <c r="C772" s="28"/>
      <c r="D772" s="28"/>
      <c r="E772" s="32"/>
      <c r="F772" s="29" t="s">
        <v>18</v>
      </c>
      <c r="G772" s="37"/>
      <c r="H772" s="33">
        <v>8.1000000000000003E-2</v>
      </c>
      <c r="I772" s="30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5">
        <f t="shared" si="35"/>
        <v>0</v>
      </c>
    </row>
    <row r="773" spans="2:12" x14ac:dyDescent="0.3">
      <c r="B773" s="54"/>
      <c r="C773" s="28"/>
      <c r="D773" s="28"/>
      <c r="E773" s="32"/>
      <c r="F773" s="29" t="s">
        <v>18</v>
      </c>
      <c r="G773" s="37"/>
      <c r="H773" s="33">
        <v>8.1000000000000003E-2</v>
      </c>
      <c r="I773" s="30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5">
        <f t="shared" si="35"/>
        <v>0</v>
      </c>
    </row>
    <row r="774" spans="2:12" x14ac:dyDescent="0.3">
      <c r="B774" s="54"/>
      <c r="C774" s="28"/>
      <c r="D774" s="28"/>
      <c r="E774" s="32"/>
      <c r="F774" s="29" t="s">
        <v>18</v>
      </c>
      <c r="G774" s="37"/>
      <c r="H774" s="33">
        <v>8.1000000000000003E-2</v>
      </c>
      <c r="I774" s="30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5">
        <f t="shared" si="35"/>
        <v>0</v>
      </c>
    </row>
    <row r="775" spans="2:12" x14ac:dyDescent="0.3">
      <c r="B775" s="54"/>
      <c r="C775" s="28"/>
      <c r="D775" s="28"/>
      <c r="E775" s="32"/>
      <c r="F775" s="29" t="s">
        <v>18</v>
      </c>
      <c r="G775" s="37"/>
      <c r="H775" s="33">
        <v>8.1000000000000003E-2</v>
      </c>
      <c r="I775" s="30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5">
        <f t="shared" si="35"/>
        <v>0</v>
      </c>
    </row>
    <row r="776" spans="2:12" x14ac:dyDescent="0.3">
      <c r="B776" s="54"/>
      <c r="C776" s="28"/>
      <c r="D776" s="28"/>
      <c r="E776" s="32"/>
      <c r="F776" s="29" t="s">
        <v>18</v>
      </c>
      <c r="G776" s="37"/>
      <c r="H776" s="33">
        <v>8.1000000000000003E-2</v>
      </c>
      <c r="I776" s="30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5">
        <f t="shared" si="35"/>
        <v>0</v>
      </c>
    </row>
    <row r="777" spans="2:12" x14ac:dyDescent="0.3">
      <c r="B777" s="54"/>
      <c r="C777" s="28"/>
      <c r="D777" s="28"/>
      <c r="E777" s="32"/>
      <c r="F777" s="29" t="s">
        <v>18</v>
      </c>
      <c r="G777" s="37"/>
      <c r="H777" s="33">
        <v>8.1000000000000003E-2</v>
      </c>
      <c r="I777" s="30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5">
        <f t="shared" si="35"/>
        <v>0</v>
      </c>
    </row>
    <row r="778" spans="2:12" x14ac:dyDescent="0.3">
      <c r="B778" s="54"/>
      <c r="C778" s="28"/>
      <c r="D778" s="28"/>
      <c r="E778" s="32"/>
      <c r="F778" s="29" t="s">
        <v>18</v>
      </c>
      <c r="G778" s="37"/>
      <c r="H778" s="33">
        <v>8.1000000000000003E-2</v>
      </c>
      <c r="I778" s="30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5">
        <f t="shared" si="35"/>
        <v>0</v>
      </c>
    </row>
    <row r="779" spans="2:12" x14ac:dyDescent="0.3">
      <c r="B779" s="54"/>
      <c r="C779" s="28"/>
      <c r="D779" s="28"/>
      <c r="E779" s="32"/>
      <c r="F779" s="29" t="s">
        <v>18</v>
      </c>
      <c r="G779" s="37"/>
      <c r="H779" s="33">
        <v>8.1000000000000003E-2</v>
      </c>
      <c r="I779" s="30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5">
        <f t="shared" si="35"/>
        <v>0</v>
      </c>
    </row>
    <row r="780" spans="2:12" x14ac:dyDescent="0.3">
      <c r="B780" s="54"/>
      <c r="C780" s="28"/>
      <c r="D780" s="28"/>
      <c r="E780" s="32"/>
      <c r="F780" s="29" t="s">
        <v>18</v>
      </c>
      <c r="G780" s="37"/>
      <c r="H780" s="33">
        <v>8.1000000000000003E-2</v>
      </c>
      <c r="I780" s="30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5">
        <f t="shared" ref="L780:L843" si="38">IF(H780=100%,K780,J780+K780)</f>
        <v>0</v>
      </c>
    </row>
    <row r="781" spans="2:12" x14ac:dyDescent="0.3">
      <c r="B781" s="54"/>
      <c r="C781" s="28"/>
      <c r="D781" s="28"/>
      <c r="E781" s="32"/>
      <c r="F781" s="29" t="s">
        <v>18</v>
      </c>
      <c r="G781" s="37"/>
      <c r="H781" s="33">
        <v>8.1000000000000003E-2</v>
      </c>
      <c r="I781" s="30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5">
        <f t="shared" si="38"/>
        <v>0</v>
      </c>
    </row>
    <row r="782" spans="2:12" x14ac:dyDescent="0.3">
      <c r="B782" s="54"/>
      <c r="C782" s="28"/>
      <c r="D782" s="28"/>
      <c r="E782" s="32"/>
      <c r="F782" s="29" t="s">
        <v>18</v>
      </c>
      <c r="G782" s="37"/>
      <c r="H782" s="33">
        <v>8.1000000000000003E-2</v>
      </c>
      <c r="I782" s="30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5">
        <f t="shared" si="38"/>
        <v>0</v>
      </c>
    </row>
    <row r="783" spans="2:12" x14ac:dyDescent="0.3">
      <c r="B783" s="54"/>
      <c r="C783" s="28"/>
      <c r="D783" s="28"/>
      <c r="E783" s="32"/>
      <c r="F783" s="29" t="s">
        <v>18</v>
      </c>
      <c r="G783" s="37"/>
      <c r="H783" s="33">
        <v>8.1000000000000003E-2</v>
      </c>
      <c r="I783" s="30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5">
        <f t="shared" si="38"/>
        <v>0</v>
      </c>
    </row>
    <row r="784" spans="2:12" x14ac:dyDescent="0.3">
      <c r="B784" s="54"/>
      <c r="C784" s="28"/>
      <c r="D784" s="28"/>
      <c r="E784" s="32"/>
      <c r="F784" s="29" t="s">
        <v>18</v>
      </c>
      <c r="G784" s="37"/>
      <c r="H784" s="33">
        <v>8.1000000000000003E-2</v>
      </c>
      <c r="I784" s="30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5">
        <f t="shared" si="38"/>
        <v>0</v>
      </c>
    </row>
    <row r="785" spans="2:12" x14ac:dyDescent="0.3">
      <c r="B785" s="54"/>
      <c r="C785" s="28"/>
      <c r="D785" s="28"/>
      <c r="E785" s="32"/>
      <c r="F785" s="29" t="s">
        <v>18</v>
      </c>
      <c r="G785" s="37"/>
      <c r="H785" s="33">
        <v>8.1000000000000003E-2</v>
      </c>
      <c r="I785" s="30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5">
        <f t="shared" si="38"/>
        <v>0</v>
      </c>
    </row>
    <row r="786" spans="2:12" x14ac:dyDescent="0.3">
      <c r="B786" s="54"/>
      <c r="C786" s="28"/>
      <c r="D786" s="28"/>
      <c r="E786" s="32"/>
      <c r="F786" s="29" t="s">
        <v>18</v>
      </c>
      <c r="G786" s="37"/>
      <c r="H786" s="33">
        <v>8.1000000000000003E-2</v>
      </c>
      <c r="I786" s="30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5">
        <f t="shared" si="38"/>
        <v>0</v>
      </c>
    </row>
    <row r="787" spans="2:12" x14ac:dyDescent="0.3">
      <c r="B787" s="54"/>
      <c r="C787" s="28"/>
      <c r="D787" s="28"/>
      <c r="E787" s="32"/>
      <c r="F787" s="29" t="s">
        <v>18</v>
      </c>
      <c r="G787" s="37"/>
      <c r="H787" s="33">
        <v>8.1000000000000003E-2</v>
      </c>
      <c r="I787" s="30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5">
        <f t="shared" si="38"/>
        <v>0</v>
      </c>
    </row>
    <row r="788" spans="2:12" x14ac:dyDescent="0.3">
      <c r="B788" s="54"/>
      <c r="C788" s="28"/>
      <c r="D788" s="28"/>
      <c r="E788" s="32"/>
      <c r="F788" s="29" t="s">
        <v>18</v>
      </c>
      <c r="G788" s="37"/>
      <c r="H788" s="33">
        <v>8.1000000000000003E-2</v>
      </c>
      <c r="I788" s="30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5">
        <f t="shared" si="38"/>
        <v>0</v>
      </c>
    </row>
    <row r="789" spans="2:12" x14ac:dyDescent="0.3">
      <c r="B789" s="54"/>
      <c r="C789" s="28"/>
      <c r="D789" s="28"/>
      <c r="E789" s="32"/>
      <c r="F789" s="29" t="s">
        <v>18</v>
      </c>
      <c r="G789" s="37"/>
      <c r="H789" s="33">
        <v>8.1000000000000003E-2</v>
      </c>
      <c r="I789" s="30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5">
        <f t="shared" si="38"/>
        <v>0</v>
      </c>
    </row>
    <row r="790" spans="2:12" x14ac:dyDescent="0.3">
      <c r="B790" s="54"/>
      <c r="C790" s="28"/>
      <c r="D790" s="28"/>
      <c r="E790" s="32"/>
      <c r="F790" s="29" t="s">
        <v>18</v>
      </c>
      <c r="G790" s="37"/>
      <c r="H790" s="33">
        <v>8.1000000000000003E-2</v>
      </c>
      <c r="I790" s="30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5">
        <f t="shared" si="38"/>
        <v>0</v>
      </c>
    </row>
    <row r="791" spans="2:12" x14ac:dyDescent="0.3">
      <c r="B791" s="54"/>
      <c r="C791" s="28"/>
      <c r="D791" s="28"/>
      <c r="E791" s="32"/>
      <c r="F791" s="29" t="s">
        <v>18</v>
      </c>
      <c r="G791" s="37"/>
      <c r="H791" s="33">
        <v>8.1000000000000003E-2</v>
      </c>
      <c r="I791" s="30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5">
        <f t="shared" si="38"/>
        <v>0</v>
      </c>
    </row>
    <row r="792" spans="2:12" x14ac:dyDescent="0.3">
      <c r="B792" s="54"/>
      <c r="C792" s="28"/>
      <c r="D792" s="28"/>
      <c r="E792" s="32"/>
      <c r="F792" s="29" t="s">
        <v>18</v>
      </c>
      <c r="G792" s="37"/>
      <c r="H792" s="33">
        <v>8.1000000000000003E-2</v>
      </c>
      <c r="I792" s="30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5">
        <f t="shared" si="38"/>
        <v>0</v>
      </c>
    </row>
    <row r="793" spans="2:12" x14ac:dyDescent="0.3">
      <c r="B793" s="54"/>
      <c r="C793" s="28"/>
      <c r="D793" s="28"/>
      <c r="E793" s="32"/>
      <c r="F793" s="29" t="s">
        <v>18</v>
      </c>
      <c r="G793" s="37"/>
      <c r="H793" s="33">
        <v>8.1000000000000003E-2</v>
      </c>
      <c r="I793" s="30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5">
        <f t="shared" si="38"/>
        <v>0</v>
      </c>
    </row>
    <row r="794" spans="2:12" x14ac:dyDescent="0.3">
      <c r="B794" s="54"/>
      <c r="C794" s="28"/>
      <c r="D794" s="28"/>
      <c r="E794" s="32"/>
      <c r="F794" s="29" t="s">
        <v>18</v>
      </c>
      <c r="G794" s="37"/>
      <c r="H794" s="33">
        <v>8.1000000000000003E-2</v>
      </c>
      <c r="I794" s="30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5">
        <f t="shared" si="38"/>
        <v>0</v>
      </c>
    </row>
    <row r="795" spans="2:12" x14ac:dyDescent="0.3">
      <c r="B795" s="54"/>
      <c r="C795" s="28"/>
      <c r="D795" s="28"/>
      <c r="E795" s="32"/>
      <c r="F795" s="29" t="s">
        <v>18</v>
      </c>
      <c r="G795" s="37"/>
      <c r="H795" s="33">
        <v>8.1000000000000003E-2</v>
      </c>
      <c r="I795" s="30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5">
        <f t="shared" si="38"/>
        <v>0</v>
      </c>
    </row>
    <row r="796" spans="2:12" x14ac:dyDescent="0.3">
      <c r="B796" s="54"/>
      <c r="C796" s="28"/>
      <c r="D796" s="28"/>
      <c r="E796" s="32"/>
      <c r="F796" s="29" t="s">
        <v>18</v>
      </c>
      <c r="G796" s="37"/>
      <c r="H796" s="33">
        <v>8.1000000000000003E-2</v>
      </c>
      <c r="I796" s="30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5">
        <f t="shared" si="38"/>
        <v>0</v>
      </c>
    </row>
    <row r="797" spans="2:12" x14ac:dyDescent="0.3">
      <c r="B797" s="54"/>
      <c r="C797" s="28"/>
      <c r="D797" s="28"/>
      <c r="E797" s="32"/>
      <c r="F797" s="29" t="s">
        <v>18</v>
      </c>
      <c r="G797" s="37"/>
      <c r="H797" s="33">
        <v>8.1000000000000003E-2</v>
      </c>
      <c r="I797" s="30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5">
        <f t="shared" si="38"/>
        <v>0</v>
      </c>
    </row>
    <row r="798" spans="2:12" x14ac:dyDescent="0.3">
      <c r="B798" s="54"/>
      <c r="C798" s="28"/>
      <c r="D798" s="28"/>
      <c r="E798" s="32"/>
      <c r="F798" s="29" t="s">
        <v>18</v>
      </c>
      <c r="G798" s="37"/>
      <c r="H798" s="33">
        <v>8.1000000000000003E-2</v>
      </c>
      <c r="I798" s="30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5">
        <f t="shared" si="38"/>
        <v>0</v>
      </c>
    </row>
    <row r="799" spans="2:12" x14ac:dyDescent="0.3">
      <c r="B799" s="54"/>
      <c r="C799" s="28"/>
      <c r="D799" s="28"/>
      <c r="E799" s="32"/>
      <c r="F799" s="29" t="s">
        <v>18</v>
      </c>
      <c r="G799" s="37"/>
      <c r="H799" s="33">
        <v>8.1000000000000003E-2</v>
      </c>
      <c r="I799" s="30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5">
        <f t="shared" si="38"/>
        <v>0</v>
      </c>
    </row>
    <row r="800" spans="2:12" x14ac:dyDescent="0.3">
      <c r="B800" s="54"/>
      <c r="C800" s="28"/>
      <c r="D800" s="28"/>
      <c r="E800" s="32"/>
      <c r="F800" s="29" t="s">
        <v>18</v>
      </c>
      <c r="G800" s="37"/>
      <c r="H800" s="33">
        <v>8.1000000000000003E-2</v>
      </c>
      <c r="I800" s="30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5">
        <f t="shared" si="38"/>
        <v>0</v>
      </c>
    </row>
    <row r="801" spans="2:12" x14ac:dyDescent="0.3">
      <c r="B801" s="54"/>
      <c r="C801" s="28"/>
      <c r="D801" s="28"/>
      <c r="E801" s="32"/>
      <c r="F801" s="29" t="s">
        <v>18</v>
      </c>
      <c r="G801" s="37"/>
      <c r="H801" s="33">
        <v>8.1000000000000003E-2</v>
      </c>
      <c r="I801" s="30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5">
        <f t="shared" si="38"/>
        <v>0</v>
      </c>
    </row>
    <row r="802" spans="2:12" x14ac:dyDescent="0.3">
      <c r="B802" s="54"/>
      <c r="C802" s="28"/>
      <c r="D802" s="28"/>
      <c r="E802" s="32"/>
      <c r="F802" s="29" t="s">
        <v>18</v>
      </c>
      <c r="G802" s="37"/>
      <c r="H802" s="33">
        <v>8.1000000000000003E-2</v>
      </c>
      <c r="I802" s="30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5">
        <f t="shared" si="38"/>
        <v>0</v>
      </c>
    </row>
    <row r="803" spans="2:12" x14ac:dyDescent="0.3">
      <c r="B803" s="54"/>
      <c r="C803" s="28"/>
      <c r="D803" s="28"/>
      <c r="E803" s="32"/>
      <c r="F803" s="29" t="s">
        <v>18</v>
      </c>
      <c r="G803" s="37"/>
      <c r="H803" s="33">
        <v>8.1000000000000003E-2</v>
      </c>
      <c r="I803" s="30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5">
        <f t="shared" si="38"/>
        <v>0</v>
      </c>
    </row>
    <row r="804" spans="2:12" x14ac:dyDescent="0.3">
      <c r="B804" s="54"/>
      <c r="C804" s="28"/>
      <c r="D804" s="28"/>
      <c r="E804" s="32"/>
      <c r="F804" s="29" t="s">
        <v>18</v>
      </c>
      <c r="G804" s="37"/>
      <c r="H804" s="33">
        <v>8.1000000000000003E-2</v>
      </c>
      <c r="I804" s="30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5">
        <f t="shared" si="38"/>
        <v>0</v>
      </c>
    </row>
    <row r="805" spans="2:12" x14ac:dyDescent="0.3">
      <c r="B805" s="54"/>
      <c r="C805" s="28"/>
      <c r="D805" s="28"/>
      <c r="E805" s="32"/>
      <c r="F805" s="29" t="s">
        <v>18</v>
      </c>
      <c r="G805" s="37"/>
      <c r="H805" s="33">
        <v>8.1000000000000003E-2</v>
      </c>
      <c r="I805" s="30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5">
        <f t="shared" si="38"/>
        <v>0</v>
      </c>
    </row>
    <row r="806" spans="2:12" x14ac:dyDescent="0.3">
      <c r="B806" s="54"/>
      <c r="C806" s="28"/>
      <c r="D806" s="28"/>
      <c r="E806" s="32"/>
      <c r="F806" s="29" t="s">
        <v>18</v>
      </c>
      <c r="G806" s="37"/>
      <c r="H806" s="33">
        <v>8.1000000000000003E-2</v>
      </c>
      <c r="I806" s="30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5">
        <f t="shared" si="38"/>
        <v>0</v>
      </c>
    </row>
    <row r="807" spans="2:12" x14ac:dyDescent="0.3">
      <c r="B807" s="54"/>
      <c r="C807" s="28"/>
      <c r="D807" s="28"/>
      <c r="E807" s="32"/>
      <c r="F807" s="29" t="s">
        <v>18</v>
      </c>
      <c r="G807" s="37"/>
      <c r="H807" s="33">
        <v>8.1000000000000003E-2</v>
      </c>
      <c r="I807" s="30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5">
        <f t="shared" si="38"/>
        <v>0</v>
      </c>
    </row>
    <row r="808" spans="2:12" x14ac:dyDescent="0.3">
      <c r="B808" s="54"/>
      <c r="C808" s="28"/>
      <c r="D808" s="28"/>
      <c r="E808" s="32"/>
      <c r="F808" s="29" t="s">
        <v>18</v>
      </c>
      <c r="G808" s="37"/>
      <c r="H808" s="33">
        <v>8.1000000000000003E-2</v>
      </c>
      <c r="I808" s="30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5">
        <f t="shared" si="38"/>
        <v>0</v>
      </c>
    </row>
    <row r="809" spans="2:12" x14ac:dyDescent="0.3">
      <c r="B809" s="54"/>
      <c r="C809" s="28"/>
      <c r="D809" s="28"/>
      <c r="E809" s="32"/>
      <c r="F809" s="29" t="s">
        <v>18</v>
      </c>
      <c r="G809" s="37"/>
      <c r="H809" s="33">
        <v>8.1000000000000003E-2</v>
      </c>
      <c r="I809" s="30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5">
        <f t="shared" si="38"/>
        <v>0</v>
      </c>
    </row>
    <row r="810" spans="2:12" x14ac:dyDescent="0.3">
      <c r="B810" s="54"/>
      <c r="C810" s="28"/>
      <c r="D810" s="28"/>
      <c r="E810" s="32"/>
      <c r="F810" s="29" t="s">
        <v>18</v>
      </c>
      <c r="G810" s="37"/>
      <c r="H810" s="33">
        <v>8.1000000000000003E-2</v>
      </c>
      <c r="I810" s="30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5">
        <f t="shared" si="38"/>
        <v>0</v>
      </c>
    </row>
    <row r="811" spans="2:12" x14ac:dyDescent="0.3">
      <c r="B811" s="54"/>
      <c r="C811" s="28"/>
      <c r="D811" s="28"/>
      <c r="E811" s="32"/>
      <c r="F811" s="29" t="s">
        <v>18</v>
      </c>
      <c r="G811" s="37"/>
      <c r="H811" s="33">
        <v>8.1000000000000003E-2</v>
      </c>
      <c r="I811" s="30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5">
        <f t="shared" si="38"/>
        <v>0</v>
      </c>
    </row>
    <row r="812" spans="2:12" x14ac:dyDescent="0.3">
      <c r="B812" s="54"/>
      <c r="C812" s="28"/>
      <c r="D812" s="28"/>
      <c r="E812" s="32"/>
      <c r="F812" s="29" t="s">
        <v>18</v>
      </c>
      <c r="G812" s="37"/>
      <c r="H812" s="33">
        <v>8.1000000000000003E-2</v>
      </c>
      <c r="I812" s="30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5">
        <f t="shared" si="38"/>
        <v>0</v>
      </c>
    </row>
    <row r="813" spans="2:12" x14ac:dyDescent="0.3">
      <c r="B813" s="54"/>
      <c r="C813" s="28"/>
      <c r="D813" s="28"/>
      <c r="E813" s="32"/>
      <c r="F813" s="29" t="s">
        <v>18</v>
      </c>
      <c r="G813" s="37"/>
      <c r="H813" s="33">
        <v>8.1000000000000003E-2</v>
      </c>
      <c r="I813" s="30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5">
        <f t="shared" si="38"/>
        <v>0</v>
      </c>
    </row>
    <row r="814" spans="2:12" x14ac:dyDescent="0.3">
      <c r="B814" s="54"/>
      <c r="C814" s="28"/>
      <c r="D814" s="28"/>
      <c r="E814" s="32"/>
      <c r="F814" s="29" t="s">
        <v>18</v>
      </c>
      <c r="G814" s="37"/>
      <c r="H814" s="33">
        <v>8.1000000000000003E-2</v>
      </c>
      <c r="I814" s="30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5">
        <f t="shared" si="38"/>
        <v>0</v>
      </c>
    </row>
    <row r="815" spans="2:12" x14ac:dyDescent="0.3">
      <c r="B815" s="54"/>
      <c r="C815" s="28"/>
      <c r="D815" s="28"/>
      <c r="E815" s="32"/>
      <c r="F815" s="29" t="s">
        <v>18</v>
      </c>
      <c r="G815" s="37"/>
      <c r="H815" s="33">
        <v>8.1000000000000003E-2</v>
      </c>
      <c r="I815" s="30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5">
        <f t="shared" si="38"/>
        <v>0</v>
      </c>
    </row>
    <row r="816" spans="2:12" x14ac:dyDescent="0.3">
      <c r="B816" s="54"/>
      <c r="C816" s="28"/>
      <c r="D816" s="28"/>
      <c r="E816" s="32"/>
      <c r="F816" s="29" t="s">
        <v>18</v>
      </c>
      <c r="G816" s="37"/>
      <c r="H816" s="33">
        <v>8.1000000000000003E-2</v>
      </c>
      <c r="I816" s="30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5">
        <f t="shared" si="38"/>
        <v>0</v>
      </c>
    </row>
    <row r="817" spans="2:12" x14ac:dyDescent="0.3">
      <c r="B817" s="54"/>
      <c r="C817" s="28"/>
      <c r="D817" s="28"/>
      <c r="E817" s="32"/>
      <c r="F817" s="29" t="s">
        <v>18</v>
      </c>
      <c r="G817" s="37"/>
      <c r="H817" s="33">
        <v>8.1000000000000003E-2</v>
      </c>
      <c r="I817" s="30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5">
        <f t="shared" si="38"/>
        <v>0</v>
      </c>
    </row>
    <row r="818" spans="2:12" x14ac:dyDescent="0.3">
      <c r="B818" s="54"/>
      <c r="C818" s="28"/>
      <c r="D818" s="28"/>
      <c r="E818" s="32"/>
      <c r="F818" s="29" t="s">
        <v>18</v>
      </c>
      <c r="G818" s="37"/>
      <c r="H818" s="33">
        <v>8.1000000000000003E-2</v>
      </c>
      <c r="I818" s="30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5">
        <f t="shared" si="38"/>
        <v>0</v>
      </c>
    </row>
    <row r="819" spans="2:12" x14ac:dyDescent="0.3">
      <c r="B819" s="54"/>
      <c r="C819" s="28"/>
      <c r="D819" s="28"/>
      <c r="E819" s="32"/>
      <c r="F819" s="29" t="s">
        <v>18</v>
      </c>
      <c r="G819" s="37"/>
      <c r="H819" s="33">
        <v>8.1000000000000003E-2</v>
      </c>
      <c r="I819" s="30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5">
        <f t="shared" si="38"/>
        <v>0</v>
      </c>
    </row>
    <row r="820" spans="2:12" x14ac:dyDescent="0.3">
      <c r="B820" s="54"/>
      <c r="C820" s="28"/>
      <c r="D820" s="28"/>
      <c r="E820" s="32"/>
      <c r="F820" s="29" t="s">
        <v>18</v>
      </c>
      <c r="G820" s="37"/>
      <c r="H820" s="33">
        <v>8.1000000000000003E-2</v>
      </c>
      <c r="I820" s="30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5">
        <f t="shared" si="38"/>
        <v>0</v>
      </c>
    </row>
    <row r="821" spans="2:12" x14ac:dyDescent="0.3">
      <c r="B821" s="54"/>
      <c r="C821" s="28"/>
      <c r="D821" s="28"/>
      <c r="E821" s="32"/>
      <c r="F821" s="29" t="s">
        <v>18</v>
      </c>
      <c r="G821" s="37"/>
      <c r="H821" s="33">
        <v>8.1000000000000003E-2</v>
      </c>
      <c r="I821" s="30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5">
        <f t="shared" si="38"/>
        <v>0</v>
      </c>
    </row>
    <row r="822" spans="2:12" x14ac:dyDescent="0.3">
      <c r="B822" s="54"/>
      <c r="C822" s="28"/>
      <c r="D822" s="28"/>
      <c r="E822" s="32"/>
      <c r="F822" s="29" t="s">
        <v>18</v>
      </c>
      <c r="G822" s="37"/>
      <c r="H822" s="33">
        <v>8.1000000000000003E-2</v>
      </c>
      <c r="I822" s="30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5">
        <f t="shared" si="38"/>
        <v>0</v>
      </c>
    </row>
    <row r="823" spans="2:12" x14ac:dyDescent="0.3">
      <c r="B823" s="54"/>
      <c r="C823" s="28"/>
      <c r="D823" s="28"/>
      <c r="E823" s="32"/>
      <c r="F823" s="29" t="s">
        <v>18</v>
      </c>
      <c r="G823" s="37"/>
      <c r="H823" s="33">
        <v>8.1000000000000003E-2</v>
      </c>
      <c r="I823" s="30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5">
        <f t="shared" si="38"/>
        <v>0</v>
      </c>
    </row>
    <row r="824" spans="2:12" x14ac:dyDescent="0.3">
      <c r="B824" s="54"/>
      <c r="C824" s="28"/>
      <c r="D824" s="28"/>
      <c r="E824" s="32"/>
      <c r="F824" s="29" t="s">
        <v>18</v>
      </c>
      <c r="G824" s="37"/>
      <c r="H824" s="33">
        <v>8.1000000000000003E-2</v>
      </c>
      <c r="I824" s="30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5">
        <f t="shared" si="38"/>
        <v>0</v>
      </c>
    </row>
    <row r="825" spans="2:12" x14ac:dyDescent="0.3">
      <c r="B825" s="54"/>
      <c r="C825" s="28"/>
      <c r="D825" s="28"/>
      <c r="E825" s="32"/>
      <c r="F825" s="29" t="s">
        <v>18</v>
      </c>
      <c r="G825" s="37"/>
      <c r="H825" s="33">
        <v>8.1000000000000003E-2</v>
      </c>
      <c r="I825" s="30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5">
        <f t="shared" si="38"/>
        <v>0</v>
      </c>
    </row>
    <row r="826" spans="2:12" x14ac:dyDescent="0.3">
      <c r="B826" s="54"/>
      <c r="C826" s="28"/>
      <c r="D826" s="28"/>
      <c r="E826" s="32"/>
      <c r="F826" s="29" t="s">
        <v>18</v>
      </c>
      <c r="G826" s="37"/>
      <c r="H826" s="33">
        <v>8.1000000000000003E-2</v>
      </c>
      <c r="I826" s="30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5">
        <f t="shared" si="38"/>
        <v>0</v>
      </c>
    </row>
    <row r="827" spans="2:12" x14ac:dyDescent="0.3">
      <c r="B827" s="54"/>
      <c r="C827" s="28"/>
      <c r="D827" s="28"/>
      <c r="E827" s="32"/>
      <c r="F827" s="29" t="s">
        <v>18</v>
      </c>
      <c r="G827" s="37"/>
      <c r="H827" s="33">
        <v>8.1000000000000003E-2</v>
      </c>
      <c r="I827" s="30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5">
        <f t="shared" si="38"/>
        <v>0</v>
      </c>
    </row>
    <row r="828" spans="2:12" x14ac:dyDescent="0.3">
      <c r="B828" s="54"/>
      <c r="C828" s="28"/>
      <c r="D828" s="28"/>
      <c r="E828" s="32"/>
      <c r="F828" s="29" t="s">
        <v>18</v>
      </c>
      <c r="G828" s="37"/>
      <c r="H828" s="33">
        <v>8.1000000000000003E-2</v>
      </c>
      <c r="I828" s="30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5">
        <f t="shared" si="38"/>
        <v>0</v>
      </c>
    </row>
    <row r="829" spans="2:12" x14ac:dyDescent="0.3">
      <c r="B829" s="54"/>
      <c r="C829" s="28"/>
      <c r="D829" s="28"/>
      <c r="E829" s="32"/>
      <c r="F829" s="29" t="s">
        <v>18</v>
      </c>
      <c r="G829" s="37"/>
      <c r="H829" s="33">
        <v>8.1000000000000003E-2</v>
      </c>
      <c r="I829" s="30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5">
        <f t="shared" si="38"/>
        <v>0</v>
      </c>
    </row>
    <row r="830" spans="2:12" x14ac:dyDescent="0.3">
      <c r="B830" s="54"/>
      <c r="C830" s="28"/>
      <c r="D830" s="28"/>
      <c r="E830" s="32"/>
      <c r="F830" s="29" t="s">
        <v>18</v>
      </c>
      <c r="G830" s="37"/>
      <c r="H830" s="33">
        <v>8.1000000000000003E-2</v>
      </c>
      <c r="I830" s="30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5">
        <f t="shared" si="38"/>
        <v>0</v>
      </c>
    </row>
    <row r="831" spans="2:12" x14ac:dyDescent="0.3">
      <c r="B831" s="54"/>
      <c r="C831" s="28"/>
      <c r="D831" s="28"/>
      <c r="E831" s="32"/>
      <c r="F831" s="29" t="s">
        <v>18</v>
      </c>
      <c r="G831" s="37"/>
      <c r="H831" s="33">
        <v>8.1000000000000003E-2</v>
      </c>
      <c r="I831" s="30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5">
        <f t="shared" si="38"/>
        <v>0</v>
      </c>
    </row>
    <row r="832" spans="2:12" x14ac:dyDescent="0.3">
      <c r="B832" s="54"/>
      <c r="C832" s="28"/>
      <c r="D832" s="28"/>
      <c r="E832" s="32"/>
      <c r="F832" s="29" t="s">
        <v>18</v>
      </c>
      <c r="G832" s="37"/>
      <c r="H832" s="33">
        <v>8.1000000000000003E-2</v>
      </c>
      <c r="I832" s="30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5">
        <f t="shared" si="38"/>
        <v>0</v>
      </c>
    </row>
    <row r="833" spans="2:12" x14ac:dyDescent="0.3">
      <c r="B833" s="54"/>
      <c r="C833" s="28"/>
      <c r="D833" s="28"/>
      <c r="E833" s="32"/>
      <c r="F833" s="29" t="s">
        <v>18</v>
      </c>
      <c r="G833" s="37"/>
      <c r="H833" s="33">
        <v>8.1000000000000003E-2</v>
      </c>
      <c r="I833" s="30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5">
        <f t="shared" si="38"/>
        <v>0</v>
      </c>
    </row>
    <row r="834" spans="2:12" x14ac:dyDescent="0.3">
      <c r="B834" s="54"/>
      <c r="C834" s="28"/>
      <c r="D834" s="28"/>
      <c r="E834" s="32"/>
      <c r="F834" s="29" t="s">
        <v>18</v>
      </c>
      <c r="G834" s="37"/>
      <c r="H834" s="33">
        <v>8.1000000000000003E-2</v>
      </c>
      <c r="I834" s="30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5">
        <f t="shared" si="38"/>
        <v>0</v>
      </c>
    </row>
    <row r="835" spans="2:12" x14ac:dyDescent="0.3">
      <c r="B835" s="54"/>
      <c r="C835" s="28"/>
      <c r="D835" s="28"/>
      <c r="E835" s="32"/>
      <c r="F835" s="29" t="s">
        <v>18</v>
      </c>
      <c r="G835" s="37"/>
      <c r="H835" s="33">
        <v>8.1000000000000003E-2</v>
      </c>
      <c r="I835" s="30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5">
        <f t="shared" si="38"/>
        <v>0</v>
      </c>
    </row>
    <row r="836" spans="2:12" x14ac:dyDescent="0.3">
      <c r="B836" s="54"/>
      <c r="C836" s="28"/>
      <c r="D836" s="28"/>
      <c r="E836" s="32"/>
      <c r="F836" s="29" t="s">
        <v>18</v>
      </c>
      <c r="G836" s="37"/>
      <c r="H836" s="33">
        <v>8.1000000000000003E-2</v>
      </c>
      <c r="I836" s="30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5">
        <f t="shared" si="38"/>
        <v>0</v>
      </c>
    </row>
    <row r="837" spans="2:12" x14ac:dyDescent="0.3">
      <c r="B837" s="54"/>
      <c r="C837" s="28"/>
      <c r="D837" s="28"/>
      <c r="E837" s="32"/>
      <c r="F837" s="29" t="s">
        <v>18</v>
      </c>
      <c r="G837" s="37"/>
      <c r="H837" s="33">
        <v>8.1000000000000003E-2</v>
      </c>
      <c r="I837" s="30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5">
        <f t="shared" si="38"/>
        <v>0</v>
      </c>
    </row>
    <row r="838" spans="2:12" x14ac:dyDescent="0.3">
      <c r="B838" s="54"/>
      <c r="C838" s="28"/>
      <c r="D838" s="28"/>
      <c r="E838" s="32"/>
      <c r="F838" s="29" t="s">
        <v>18</v>
      </c>
      <c r="G838" s="37"/>
      <c r="H838" s="33">
        <v>8.1000000000000003E-2</v>
      </c>
      <c r="I838" s="30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5">
        <f t="shared" si="38"/>
        <v>0</v>
      </c>
    </row>
    <row r="839" spans="2:12" x14ac:dyDescent="0.3">
      <c r="B839" s="54"/>
      <c r="C839" s="28"/>
      <c r="D839" s="28"/>
      <c r="E839" s="32"/>
      <c r="F839" s="29" t="s">
        <v>18</v>
      </c>
      <c r="G839" s="37"/>
      <c r="H839" s="33">
        <v>8.1000000000000003E-2</v>
      </c>
      <c r="I839" s="30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5">
        <f t="shared" si="38"/>
        <v>0</v>
      </c>
    </row>
    <row r="840" spans="2:12" x14ac:dyDescent="0.3">
      <c r="B840" s="54"/>
      <c r="C840" s="28"/>
      <c r="D840" s="28"/>
      <c r="E840" s="32"/>
      <c r="F840" s="29" t="s">
        <v>18</v>
      </c>
      <c r="G840" s="37"/>
      <c r="H840" s="33">
        <v>8.1000000000000003E-2</v>
      </c>
      <c r="I840" s="30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5">
        <f t="shared" si="38"/>
        <v>0</v>
      </c>
    </row>
    <row r="841" spans="2:12" x14ac:dyDescent="0.3">
      <c r="B841" s="54"/>
      <c r="C841" s="28"/>
      <c r="D841" s="28"/>
      <c r="E841" s="32"/>
      <c r="F841" s="29" t="s">
        <v>18</v>
      </c>
      <c r="G841" s="37"/>
      <c r="H841" s="33">
        <v>8.1000000000000003E-2</v>
      </c>
      <c r="I841" s="30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5">
        <f t="shared" si="38"/>
        <v>0</v>
      </c>
    </row>
    <row r="842" spans="2:12" x14ac:dyDescent="0.3">
      <c r="B842" s="54"/>
      <c r="C842" s="28"/>
      <c r="D842" s="28"/>
      <c r="E842" s="32"/>
      <c r="F842" s="29" t="s">
        <v>18</v>
      </c>
      <c r="G842" s="37"/>
      <c r="H842" s="33">
        <v>8.1000000000000003E-2</v>
      </c>
      <c r="I842" s="30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5">
        <f t="shared" si="38"/>
        <v>0</v>
      </c>
    </row>
    <row r="843" spans="2:12" x14ac:dyDescent="0.3">
      <c r="B843" s="54"/>
      <c r="C843" s="28"/>
      <c r="D843" s="28"/>
      <c r="E843" s="32"/>
      <c r="F843" s="29" t="s">
        <v>18</v>
      </c>
      <c r="G843" s="37"/>
      <c r="H843" s="33">
        <v>8.1000000000000003E-2</v>
      </c>
      <c r="I843" s="30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5">
        <f t="shared" si="38"/>
        <v>0</v>
      </c>
    </row>
    <row r="844" spans="2:12" x14ac:dyDescent="0.3">
      <c r="B844" s="54"/>
      <c r="C844" s="28"/>
      <c r="D844" s="28"/>
      <c r="E844" s="32"/>
      <c r="F844" s="29" t="s">
        <v>18</v>
      </c>
      <c r="G844" s="37"/>
      <c r="H844" s="33">
        <v>8.1000000000000003E-2</v>
      </c>
      <c r="I844" s="30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5">
        <f t="shared" ref="L844:L907" si="41">IF(H844=100%,K844,J844+K844)</f>
        <v>0</v>
      </c>
    </row>
    <row r="845" spans="2:12" x14ac:dyDescent="0.3">
      <c r="B845" s="54"/>
      <c r="C845" s="28"/>
      <c r="D845" s="28"/>
      <c r="E845" s="32"/>
      <c r="F845" s="29" t="s">
        <v>18</v>
      </c>
      <c r="G845" s="37"/>
      <c r="H845" s="33">
        <v>8.1000000000000003E-2</v>
      </c>
      <c r="I845" s="30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5">
        <f t="shared" si="41"/>
        <v>0</v>
      </c>
    </row>
    <row r="846" spans="2:12" x14ac:dyDescent="0.3">
      <c r="B846" s="54"/>
      <c r="C846" s="28"/>
      <c r="D846" s="28"/>
      <c r="E846" s="32"/>
      <c r="F846" s="29" t="s">
        <v>18</v>
      </c>
      <c r="G846" s="37"/>
      <c r="H846" s="33">
        <v>8.1000000000000003E-2</v>
      </c>
      <c r="I846" s="30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5">
        <f t="shared" si="41"/>
        <v>0</v>
      </c>
    </row>
    <row r="847" spans="2:12" x14ac:dyDescent="0.3">
      <c r="B847" s="54"/>
      <c r="C847" s="28"/>
      <c r="D847" s="28"/>
      <c r="E847" s="32"/>
      <c r="F847" s="29" t="s">
        <v>18</v>
      </c>
      <c r="G847" s="37"/>
      <c r="H847" s="33">
        <v>8.1000000000000003E-2</v>
      </c>
      <c r="I847" s="30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5">
        <f t="shared" si="41"/>
        <v>0</v>
      </c>
    </row>
    <row r="848" spans="2:12" x14ac:dyDescent="0.3">
      <c r="B848" s="54"/>
      <c r="C848" s="28"/>
      <c r="D848" s="28"/>
      <c r="E848" s="32"/>
      <c r="F848" s="29" t="s">
        <v>18</v>
      </c>
      <c r="G848" s="37"/>
      <c r="H848" s="33">
        <v>8.1000000000000003E-2</v>
      </c>
      <c r="I848" s="30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5">
        <f t="shared" si="41"/>
        <v>0</v>
      </c>
    </row>
    <row r="849" spans="2:12" x14ac:dyDescent="0.3">
      <c r="B849" s="54"/>
      <c r="C849" s="28"/>
      <c r="D849" s="28"/>
      <c r="E849" s="32"/>
      <c r="F849" s="29" t="s">
        <v>18</v>
      </c>
      <c r="G849" s="37"/>
      <c r="H849" s="33">
        <v>8.1000000000000003E-2</v>
      </c>
      <c r="I849" s="30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5">
        <f t="shared" si="41"/>
        <v>0</v>
      </c>
    </row>
    <row r="850" spans="2:12" x14ac:dyDescent="0.3">
      <c r="B850" s="54"/>
      <c r="C850" s="28"/>
      <c r="D850" s="28"/>
      <c r="E850" s="32"/>
      <c r="F850" s="29" t="s">
        <v>18</v>
      </c>
      <c r="G850" s="37"/>
      <c r="H850" s="33">
        <v>8.1000000000000003E-2</v>
      </c>
      <c r="I850" s="30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5">
        <f t="shared" si="41"/>
        <v>0</v>
      </c>
    </row>
    <row r="851" spans="2:12" x14ac:dyDescent="0.3">
      <c r="B851" s="54"/>
      <c r="C851" s="28"/>
      <c r="D851" s="28"/>
      <c r="E851" s="32"/>
      <c r="F851" s="29" t="s">
        <v>18</v>
      </c>
      <c r="G851" s="37"/>
      <c r="H851" s="33">
        <v>8.1000000000000003E-2</v>
      </c>
      <c r="I851" s="30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5">
        <f t="shared" si="41"/>
        <v>0</v>
      </c>
    </row>
    <row r="852" spans="2:12" x14ac:dyDescent="0.3">
      <c r="B852" s="54"/>
      <c r="C852" s="28"/>
      <c r="D852" s="28"/>
      <c r="E852" s="32"/>
      <c r="F852" s="29" t="s">
        <v>18</v>
      </c>
      <c r="G852" s="37"/>
      <c r="H852" s="33">
        <v>8.1000000000000003E-2</v>
      </c>
      <c r="I852" s="30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5">
        <f t="shared" si="41"/>
        <v>0</v>
      </c>
    </row>
    <row r="853" spans="2:12" x14ac:dyDescent="0.3">
      <c r="B853" s="54"/>
      <c r="C853" s="28"/>
      <c r="D853" s="28"/>
      <c r="E853" s="32"/>
      <c r="F853" s="29" t="s">
        <v>18</v>
      </c>
      <c r="G853" s="37"/>
      <c r="H853" s="33">
        <v>8.1000000000000003E-2</v>
      </c>
      <c r="I853" s="30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5">
        <f t="shared" si="41"/>
        <v>0</v>
      </c>
    </row>
    <row r="854" spans="2:12" x14ac:dyDescent="0.3">
      <c r="B854" s="54"/>
      <c r="C854" s="28"/>
      <c r="D854" s="28"/>
      <c r="E854" s="32"/>
      <c r="F854" s="29" t="s">
        <v>18</v>
      </c>
      <c r="G854" s="37"/>
      <c r="H854" s="33">
        <v>8.1000000000000003E-2</v>
      </c>
      <c r="I854" s="30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5">
        <f t="shared" si="41"/>
        <v>0</v>
      </c>
    </row>
    <row r="855" spans="2:12" x14ac:dyDescent="0.3">
      <c r="B855" s="54"/>
      <c r="C855" s="28"/>
      <c r="D855" s="28"/>
      <c r="E855" s="32"/>
      <c r="F855" s="29" t="s">
        <v>18</v>
      </c>
      <c r="G855" s="37"/>
      <c r="H855" s="33">
        <v>8.1000000000000003E-2</v>
      </c>
      <c r="I855" s="30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5">
        <f t="shared" si="41"/>
        <v>0</v>
      </c>
    </row>
    <row r="856" spans="2:12" x14ac:dyDescent="0.3">
      <c r="B856" s="54"/>
      <c r="C856" s="28"/>
      <c r="D856" s="28"/>
      <c r="E856" s="32"/>
      <c r="F856" s="29" t="s">
        <v>18</v>
      </c>
      <c r="G856" s="37"/>
      <c r="H856" s="33">
        <v>8.1000000000000003E-2</v>
      </c>
      <c r="I856" s="30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5">
        <f t="shared" si="41"/>
        <v>0</v>
      </c>
    </row>
    <row r="857" spans="2:12" x14ac:dyDescent="0.3">
      <c r="B857" s="54"/>
      <c r="C857" s="28"/>
      <c r="D857" s="28"/>
      <c r="E857" s="32"/>
      <c r="F857" s="29" t="s">
        <v>18</v>
      </c>
      <c r="G857" s="37"/>
      <c r="H857" s="33">
        <v>8.1000000000000003E-2</v>
      </c>
      <c r="I857" s="30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5">
        <f t="shared" si="41"/>
        <v>0</v>
      </c>
    </row>
    <row r="858" spans="2:12" x14ac:dyDescent="0.3">
      <c r="B858" s="54"/>
      <c r="C858" s="28"/>
      <c r="D858" s="28"/>
      <c r="E858" s="32"/>
      <c r="F858" s="29" t="s">
        <v>18</v>
      </c>
      <c r="G858" s="37"/>
      <c r="H858" s="33">
        <v>8.1000000000000003E-2</v>
      </c>
      <c r="I858" s="30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5">
        <f t="shared" si="41"/>
        <v>0</v>
      </c>
    </row>
    <row r="859" spans="2:12" x14ac:dyDescent="0.3">
      <c r="B859" s="54"/>
      <c r="C859" s="28"/>
      <c r="D859" s="28"/>
      <c r="E859" s="32"/>
      <c r="F859" s="29" t="s">
        <v>18</v>
      </c>
      <c r="G859" s="37"/>
      <c r="H859" s="33">
        <v>8.1000000000000003E-2</v>
      </c>
      <c r="I859" s="30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5">
        <f t="shared" si="41"/>
        <v>0</v>
      </c>
    </row>
    <row r="860" spans="2:12" x14ac:dyDescent="0.3">
      <c r="B860" s="54"/>
      <c r="C860" s="28"/>
      <c r="D860" s="28"/>
      <c r="E860" s="32"/>
      <c r="F860" s="29" t="s">
        <v>18</v>
      </c>
      <c r="G860" s="37"/>
      <c r="H860" s="33">
        <v>8.1000000000000003E-2</v>
      </c>
      <c r="I860" s="30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5">
        <f t="shared" si="41"/>
        <v>0</v>
      </c>
    </row>
    <row r="861" spans="2:12" x14ac:dyDescent="0.3">
      <c r="B861" s="54"/>
      <c r="C861" s="28"/>
      <c r="D861" s="28"/>
      <c r="E861" s="32"/>
      <c r="F861" s="29" t="s">
        <v>18</v>
      </c>
      <c r="G861" s="37"/>
      <c r="H861" s="33">
        <v>8.1000000000000003E-2</v>
      </c>
      <c r="I861" s="30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5">
        <f t="shared" si="41"/>
        <v>0</v>
      </c>
    </row>
    <row r="862" spans="2:12" x14ac:dyDescent="0.3">
      <c r="B862" s="54"/>
      <c r="C862" s="28"/>
      <c r="D862" s="28"/>
      <c r="E862" s="32"/>
      <c r="F862" s="29" t="s">
        <v>18</v>
      </c>
      <c r="G862" s="37"/>
      <c r="H862" s="33">
        <v>8.1000000000000003E-2</v>
      </c>
      <c r="I862" s="30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5">
        <f t="shared" si="41"/>
        <v>0</v>
      </c>
    </row>
    <row r="863" spans="2:12" x14ac:dyDescent="0.3">
      <c r="B863" s="54"/>
      <c r="C863" s="28"/>
      <c r="D863" s="28"/>
      <c r="E863" s="32"/>
      <c r="F863" s="29" t="s">
        <v>18</v>
      </c>
      <c r="G863" s="37"/>
      <c r="H863" s="33">
        <v>8.1000000000000003E-2</v>
      </c>
      <c r="I863" s="30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5">
        <f t="shared" si="41"/>
        <v>0</v>
      </c>
    </row>
    <row r="864" spans="2:12" x14ac:dyDescent="0.3">
      <c r="B864" s="54"/>
      <c r="C864" s="28"/>
      <c r="D864" s="28"/>
      <c r="E864" s="32"/>
      <c r="F864" s="29" t="s">
        <v>18</v>
      </c>
      <c r="G864" s="37"/>
      <c r="H864" s="33">
        <v>8.1000000000000003E-2</v>
      </c>
      <c r="I864" s="30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5">
        <f t="shared" si="41"/>
        <v>0</v>
      </c>
    </row>
    <row r="865" spans="2:12" x14ac:dyDescent="0.3">
      <c r="B865" s="54"/>
      <c r="C865" s="28"/>
      <c r="D865" s="28"/>
      <c r="E865" s="32"/>
      <c r="F865" s="29" t="s">
        <v>18</v>
      </c>
      <c r="G865" s="37"/>
      <c r="H865" s="33">
        <v>8.1000000000000003E-2</v>
      </c>
      <c r="I865" s="30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5">
        <f t="shared" si="41"/>
        <v>0</v>
      </c>
    </row>
    <row r="866" spans="2:12" x14ac:dyDescent="0.3">
      <c r="B866" s="54"/>
      <c r="C866" s="28"/>
      <c r="D866" s="28"/>
      <c r="E866" s="32"/>
      <c r="F866" s="29" t="s">
        <v>18</v>
      </c>
      <c r="G866" s="37"/>
      <c r="H866" s="33">
        <v>8.1000000000000003E-2</v>
      </c>
      <c r="I866" s="30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5">
        <f t="shared" si="41"/>
        <v>0</v>
      </c>
    </row>
    <row r="867" spans="2:12" x14ac:dyDescent="0.3">
      <c r="B867" s="54"/>
      <c r="C867" s="28"/>
      <c r="D867" s="28"/>
      <c r="E867" s="32"/>
      <c r="F867" s="29" t="s">
        <v>18</v>
      </c>
      <c r="G867" s="37"/>
      <c r="H867" s="33">
        <v>8.1000000000000003E-2</v>
      </c>
      <c r="I867" s="30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5">
        <f t="shared" si="41"/>
        <v>0</v>
      </c>
    </row>
    <row r="868" spans="2:12" x14ac:dyDescent="0.3">
      <c r="B868" s="54"/>
      <c r="C868" s="28"/>
      <c r="D868" s="28"/>
      <c r="E868" s="32"/>
      <c r="F868" s="29" t="s">
        <v>18</v>
      </c>
      <c r="G868" s="37"/>
      <c r="H868" s="33">
        <v>8.1000000000000003E-2</v>
      </c>
      <c r="I868" s="30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5">
        <f t="shared" si="41"/>
        <v>0</v>
      </c>
    </row>
    <row r="869" spans="2:12" x14ac:dyDescent="0.3">
      <c r="B869" s="54"/>
      <c r="C869" s="28"/>
      <c r="D869" s="28"/>
      <c r="E869" s="32"/>
      <c r="F869" s="29" t="s">
        <v>18</v>
      </c>
      <c r="G869" s="37"/>
      <c r="H869" s="33">
        <v>8.1000000000000003E-2</v>
      </c>
      <c r="I869" s="30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5">
        <f t="shared" si="41"/>
        <v>0</v>
      </c>
    </row>
    <row r="870" spans="2:12" x14ac:dyDescent="0.3">
      <c r="B870" s="54"/>
      <c r="C870" s="28"/>
      <c r="D870" s="28"/>
      <c r="E870" s="32"/>
      <c r="F870" s="29" t="s">
        <v>18</v>
      </c>
      <c r="G870" s="37"/>
      <c r="H870" s="33">
        <v>8.1000000000000003E-2</v>
      </c>
      <c r="I870" s="30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5">
        <f t="shared" si="41"/>
        <v>0</v>
      </c>
    </row>
    <row r="871" spans="2:12" x14ac:dyDescent="0.3">
      <c r="B871" s="54"/>
      <c r="C871" s="28"/>
      <c r="D871" s="28"/>
      <c r="E871" s="32"/>
      <c r="F871" s="29" t="s">
        <v>18</v>
      </c>
      <c r="G871" s="37"/>
      <c r="H871" s="33">
        <v>8.1000000000000003E-2</v>
      </c>
      <c r="I871" s="30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5">
        <f t="shared" si="41"/>
        <v>0</v>
      </c>
    </row>
    <row r="872" spans="2:12" x14ac:dyDescent="0.3">
      <c r="B872" s="54"/>
      <c r="C872" s="28"/>
      <c r="D872" s="28"/>
      <c r="E872" s="32"/>
      <c r="F872" s="29" t="s">
        <v>18</v>
      </c>
      <c r="G872" s="37"/>
      <c r="H872" s="33">
        <v>8.1000000000000003E-2</v>
      </c>
      <c r="I872" s="30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5">
        <f t="shared" si="41"/>
        <v>0</v>
      </c>
    </row>
    <row r="873" spans="2:12" x14ac:dyDescent="0.3">
      <c r="B873" s="54"/>
      <c r="C873" s="28"/>
      <c r="D873" s="28"/>
      <c r="E873" s="32"/>
      <c r="F873" s="29" t="s">
        <v>18</v>
      </c>
      <c r="G873" s="37"/>
      <c r="H873" s="33">
        <v>8.1000000000000003E-2</v>
      </c>
      <c r="I873" s="30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5">
        <f t="shared" si="41"/>
        <v>0</v>
      </c>
    </row>
    <row r="874" spans="2:12" x14ac:dyDescent="0.3">
      <c r="B874" s="54"/>
      <c r="C874" s="28"/>
      <c r="D874" s="28"/>
      <c r="E874" s="32"/>
      <c r="F874" s="29" t="s">
        <v>18</v>
      </c>
      <c r="G874" s="37"/>
      <c r="H874" s="33">
        <v>8.1000000000000003E-2</v>
      </c>
      <c r="I874" s="30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5">
        <f t="shared" si="41"/>
        <v>0</v>
      </c>
    </row>
    <row r="875" spans="2:12" x14ac:dyDescent="0.3">
      <c r="B875" s="54"/>
      <c r="C875" s="28"/>
      <c r="D875" s="28"/>
      <c r="E875" s="32"/>
      <c r="F875" s="29" t="s">
        <v>18</v>
      </c>
      <c r="G875" s="37"/>
      <c r="H875" s="33">
        <v>8.1000000000000003E-2</v>
      </c>
      <c r="I875" s="30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5">
        <f t="shared" si="41"/>
        <v>0</v>
      </c>
    </row>
    <row r="876" spans="2:12" x14ac:dyDescent="0.3">
      <c r="B876" s="54"/>
      <c r="C876" s="28"/>
      <c r="D876" s="28"/>
      <c r="E876" s="32"/>
      <c r="F876" s="29" t="s">
        <v>18</v>
      </c>
      <c r="G876" s="37"/>
      <c r="H876" s="33">
        <v>8.1000000000000003E-2</v>
      </c>
      <c r="I876" s="30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5">
        <f t="shared" si="41"/>
        <v>0</v>
      </c>
    </row>
    <row r="877" spans="2:12" x14ac:dyDescent="0.3">
      <c r="B877" s="54"/>
      <c r="C877" s="28"/>
      <c r="D877" s="28"/>
      <c r="E877" s="32"/>
      <c r="F877" s="29" t="s">
        <v>18</v>
      </c>
      <c r="G877" s="37"/>
      <c r="H877" s="33">
        <v>8.1000000000000003E-2</v>
      </c>
      <c r="I877" s="30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5">
        <f t="shared" si="41"/>
        <v>0</v>
      </c>
    </row>
    <row r="878" spans="2:12" x14ac:dyDescent="0.3">
      <c r="B878" s="54"/>
      <c r="C878" s="28"/>
      <c r="D878" s="28"/>
      <c r="E878" s="32"/>
      <c r="F878" s="29" t="s">
        <v>18</v>
      </c>
      <c r="G878" s="37"/>
      <c r="H878" s="33">
        <v>8.1000000000000003E-2</v>
      </c>
      <c r="I878" s="30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5">
        <f t="shared" si="41"/>
        <v>0</v>
      </c>
    </row>
    <row r="879" spans="2:12" x14ac:dyDescent="0.3">
      <c r="B879" s="54"/>
      <c r="C879" s="28"/>
      <c r="D879" s="28"/>
      <c r="E879" s="32"/>
      <c r="F879" s="29" t="s">
        <v>18</v>
      </c>
      <c r="G879" s="37"/>
      <c r="H879" s="33">
        <v>8.1000000000000003E-2</v>
      </c>
      <c r="I879" s="30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5">
        <f t="shared" si="41"/>
        <v>0</v>
      </c>
    </row>
    <row r="880" spans="2:12" x14ac:dyDescent="0.3">
      <c r="B880" s="54"/>
      <c r="C880" s="28"/>
      <c r="D880" s="28"/>
      <c r="E880" s="32"/>
      <c r="F880" s="29" t="s">
        <v>18</v>
      </c>
      <c r="G880" s="37"/>
      <c r="H880" s="33">
        <v>8.1000000000000003E-2</v>
      </c>
      <c r="I880" s="30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5">
        <f t="shared" si="41"/>
        <v>0</v>
      </c>
    </row>
    <row r="881" spans="2:12" x14ac:dyDescent="0.3">
      <c r="B881" s="54"/>
      <c r="C881" s="28"/>
      <c r="D881" s="28"/>
      <c r="E881" s="32"/>
      <c r="F881" s="29" t="s">
        <v>18</v>
      </c>
      <c r="G881" s="37"/>
      <c r="H881" s="33">
        <v>8.1000000000000003E-2</v>
      </c>
      <c r="I881" s="30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5">
        <f t="shared" si="41"/>
        <v>0</v>
      </c>
    </row>
    <row r="882" spans="2:12" x14ac:dyDescent="0.3">
      <c r="B882" s="54"/>
      <c r="C882" s="28"/>
      <c r="D882" s="28"/>
      <c r="E882" s="32"/>
      <c r="F882" s="29" t="s">
        <v>18</v>
      </c>
      <c r="G882" s="37"/>
      <c r="H882" s="33">
        <v>8.1000000000000003E-2</v>
      </c>
      <c r="I882" s="30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5">
        <f t="shared" si="41"/>
        <v>0</v>
      </c>
    </row>
    <row r="883" spans="2:12" x14ac:dyDescent="0.3">
      <c r="B883" s="54"/>
      <c r="C883" s="28"/>
      <c r="D883" s="28"/>
      <c r="E883" s="32"/>
      <c r="F883" s="29" t="s">
        <v>18</v>
      </c>
      <c r="G883" s="37"/>
      <c r="H883" s="33">
        <v>8.1000000000000003E-2</v>
      </c>
      <c r="I883" s="30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5">
        <f t="shared" si="41"/>
        <v>0</v>
      </c>
    </row>
    <row r="884" spans="2:12" x14ac:dyDescent="0.3">
      <c r="B884" s="54"/>
      <c r="C884" s="28"/>
      <c r="D884" s="28"/>
      <c r="E884" s="32"/>
      <c r="F884" s="29" t="s">
        <v>18</v>
      </c>
      <c r="G884" s="37"/>
      <c r="H884" s="33">
        <v>8.1000000000000003E-2</v>
      </c>
      <c r="I884" s="30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5">
        <f t="shared" si="41"/>
        <v>0</v>
      </c>
    </row>
    <row r="885" spans="2:12" x14ac:dyDescent="0.3">
      <c r="B885" s="54"/>
      <c r="C885" s="28"/>
      <c r="D885" s="28"/>
      <c r="E885" s="32"/>
      <c r="F885" s="29" t="s">
        <v>18</v>
      </c>
      <c r="G885" s="37"/>
      <c r="H885" s="33">
        <v>8.1000000000000003E-2</v>
      </c>
      <c r="I885" s="30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5">
        <f t="shared" si="41"/>
        <v>0</v>
      </c>
    </row>
    <row r="886" spans="2:12" x14ac:dyDescent="0.3">
      <c r="B886" s="54"/>
      <c r="C886" s="28"/>
      <c r="D886" s="28"/>
      <c r="E886" s="32"/>
      <c r="F886" s="29" t="s">
        <v>18</v>
      </c>
      <c r="G886" s="37"/>
      <c r="H886" s="33">
        <v>8.1000000000000003E-2</v>
      </c>
      <c r="I886" s="30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5">
        <f t="shared" si="41"/>
        <v>0</v>
      </c>
    </row>
    <row r="887" spans="2:12" x14ac:dyDescent="0.3">
      <c r="B887" s="54"/>
      <c r="C887" s="28"/>
      <c r="D887" s="28"/>
      <c r="E887" s="32"/>
      <c r="F887" s="29" t="s">
        <v>18</v>
      </c>
      <c r="G887" s="37"/>
      <c r="H887" s="33">
        <v>8.1000000000000003E-2</v>
      </c>
      <c r="I887" s="30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5">
        <f t="shared" si="41"/>
        <v>0</v>
      </c>
    </row>
    <row r="888" spans="2:12" x14ac:dyDescent="0.3">
      <c r="B888" s="54"/>
      <c r="C888" s="28"/>
      <c r="D888" s="28"/>
      <c r="E888" s="32"/>
      <c r="F888" s="29" t="s">
        <v>18</v>
      </c>
      <c r="G888" s="37"/>
      <c r="H888" s="33">
        <v>8.1000000000000003E-2</v>
      </c>
      <c r="I888" s="30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5">
        <f t="shared" si="41"/>
        <v>0</v>
      </c>
    </row>
    <row r="889" spans="2:12" x14ac:dyDescent="0.3">
      <c r="B889" s="54"/>
      <c r="C889" s="28"/>
      <c r="D889" s="28"/>
      <c r="E889" s="32"/>
      <c r="F889" s="29" t="s">
        <v>18</v>
      </c>
      <c r="G889" s="37"/>
      <c r="H889" s="33">
        <v>8.1000000000000003E-2</v>
      </c>
      <c r="I889" s="30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5">
        <f t="shared" si="41"/>
        <v>0</v>
      </c>
    </row>
    <row r="890" spans="2:12" x14ac:dyDescent="0.3">
      <c r="B890" s="54"/>
      <c r="C890" s="28"/>
      <c r="D890" s="28"/>
      <c r="E890" s="32"/>
      <c r="F890" s="29" t="s">
        <v>18</v>
      </c>
      <c r="G890" s="37"/>
      <c r="H890" s="33">
        <v>8.1000000000000003E-2</v>
      </c>
      <c r="I890" s="30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5">
        <f t="shared" si="41"/>
        <v>0</v>
      </c>
    </row>
    <row r="891" spans="2:12" x14ac:dyDescent="0.3">
      <c r="B891" s="54"/>
      <c r="C891" s="28"/>
      <c r="D891" s="28"/>
      <c r="E891" s="32"/>
      <c r="F891" s="29" t="s">
        <v>18</v>
      </c>
      <c r="G891" s="37"/>
      <c r="H891" s="33">
        <v>8.1000000000000003E-2</v>
      </c>
      <c r="I891" s="30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5">
        <f t="shared" si="41"/>
        <v>0</v>
      </c>
    </row>
    <row r="892" spans="2:12" x14ac:dyDescent="0.3">
      <c r="B892" s="54"/>
      <c r="C892" s="28"/>
      <c r="D892" s="28"/>
      <c r="E892" s="32"/>
      <c r="F892" s="29" t="s">
        <v>18</v>
      </c>
      <c r="G892" s="37"/>
      <c r="H892" s="33">
        <v>8.1000000000000003E-2</v>
      </c>
      <c r="I892" s="30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5">
        <f t="shared" si="41"/>
        <v>0</v>
      </c>
    </row>
    <row r="893" spans="2:12" x14ac:dyDescent="0.3">
      <c r="B893" s="54"/>
      <c r="C893" s="28"/>
      <c r="D893" s="28"/>
      <c r="E893" s="32"/>
      <c r="F893" s="29" t="s">
        <v>18</v>
      </c>
      <c r="G893" s="37"/>
      <c r="H893" s="33">
        <v>8.1000000000000003E-2</v>
      </c>
      <c r="I893" s="30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5">
        <f t="shared" si="41"/>
        <v>0</v>
      </c>
    </row>
    <row r="894" spans="2:12" x14ac:dyDescent="0.3">
      <c r="B894" s="54"/>
      <c r="C894" s="28"/>
      <c r="D894" s="28"/>
      <c r="E894" s="32"/>
      <c r="F894" s="29" t="s">
        <v>18</v>
      </c>
      <c r="G894" s="37"/>
      <c r="H894" s="33">
        <v>8.1000000000000003E-2</v>
      </c>
      <c r="I894" s="30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5">
        <f t="shared" si="41"/>
        <v>0</v>
      </c>
    </row>
    <row r="895" spans="2:12" x14ac:dyDescent="0.3">
      <c r="B895" s="54"/>
      <c r="C895" s="28"/>
      <c r="D895" s="28"/>
      <c r="E895" s="32"/>
      <c r="F895" s="29" t="s">
        <v>18</v>
      </c>
      <c r="G895" s="37"/>
      <c r="H895" s="33">
        <v>8.1000000000000003E-2</v>
      </c>
      <c r="I895" s="30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5">
        <f t="shared" si="41"/>
        <v>0</v>
      </c>
    </row>
    <row r="896" spans="2:12" x14ac:dyDescent="0.3">
      <c r="B896" s="54"/>
      <c r="C896" s="28"/>
      <c r="D896" s="28"/>
      <c r="E896" s="32"/>
      <c r="F896" s="29" t="s">
        <v>18</v>
      </c>
      <c r="G896" s="37"/>
      <c r="H896" s="33">
        <v>8.1000000000000003E-2</v>
      </c>
      <c r="I896" s="30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5">
        <f t="shared" si="41"/>
        <v>0</v>
      </c>
    </row>
    <row r="897" spans="2:12" x14ac:dyDescent="0.3">
      <c r="B897" s="54"/>
      <c r="C897" s="28"/>
      <c r="D897" s="28"/>
      <c r="E897" s="32"/>
      <c r="F897" s="29" t="s">
        <v>18</v>
      </c>
      <c r="G897" s="37"/>
      <c r="H897" s="33">
        <v>8.1000000000000003E-2</v>
      </c>
      <c r="I897" s="30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5">
        <f t="shared" si="41"/>
        <v>0</v>
      </c>
    </row>
    <row r="898" spans="2:12" x14ac:dyDescent="0.3">
      <c r="B898" s="54"/>
      <c r="C898" s="28"/>
      <c r="D898" s="28"/>
      <c r="E898" s="32"/>
      <c r="F898" s="29" t="s">
        <v>18</v>
      </c>
      <c r="G898" s="37"/>
      <c r="H898" s="33">
        <v>8.1000000000000003E-2</v>
      </c>
      <c r="I898" s="30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5">
        <f t="shared" si="41"/>
        <v>0</v>
      </c>
    </row>
    <row r="899" spans="2:12" x14ac:dyDescent="0.3">
      <c r="B899" s="54"/>
      <c r="C899" s="28"/>
      <c r="D899" s="28"/>
      <c r="E899" s="32"/>
      <c r="F899" s="29" t="s">
        <v>18</v>
      </c>
      <c r="G899" s="37"/>
      <c r="H899" s="33">
        <v>8.1000000000000003E-2</v>
      </c>
      <c r="I899" s="30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5">
        <f t="shared" si="41"/>
        <v>0</v>
      </c>
    </row>
    <row r="900" spans="2:12" x14ac:dyDescent="0.3">
      <c r="B900" s="54"/>
      <c r="C900" s="28"/>
      <c r="D900" s="28"/>
      <c r="E900" s="32"/>
      <c r="F900" s="29" t="s">
        <v>18</v>
      </c>
      <c r="G900" s="37"/>
      <c r="H900" s="33">
        <v>8.1000000000000003E-2</v>
      </c>
      <c r="I900" s="30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5">
        <f t="shared" si="41"/>
        <v>0</v>
      </c>
    </row>
    <row r="901" spans="2:12" x14ac:dyDescent="0.3">
      <c r="B901" s="54"/>
      <c r="C901" s="28"/>
      <c r="D901" s="28"/>
      <c r="E901" s="32"/>
      <c r="F901" s="29" t="s">
        <v>18</v>
      </c>
      <c r="G901" s="37"/>
      <c r="H901" s="33">
        <v>8.1000000000000003E-2</v>
      </c>
      <c r="I901" s="30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5">
        <f t="shared" si="41"/>
        <v>0</v>
      </c>
    </row>
    <row r="902" spans="2:12" x14ac:dyDescent="0.3">
      <c r="B902" s="54"/>
      <c r="C902" s="28"/>
      <c r="D902" s="28"/>
      <c r="E902" s="32"/>
      <c r="F902" s="29" t="s">
        <v>18</v>
      </c>
      <c r="G902" s="37"/>
      <c r="H902" s="33">
        <v>8.1000000000000003E-2</v>
      </c>
      <c r="I902" s="30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5">
        <f t="shared" si="41"/>
        <v>0</v>
      </c>
    </row>
    <row r="903" spans="2:12" x14ac:dyDescent="0.3">
      <c r="B903" s="54"/>
      <c r="C903" s="28"/>
      <c r="D903" s="28"/>
      <c r="E903" s="32"/>
      <c r="F903" s="29" t="s">
        <v>18</v>
      </c>
      <c r="G903" s="37"/>
      <c r="H903" s="33">
        <v>8.1000000000000003E-2</v>
      </c>
      <c r="I903" s="30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5">
        <f t="shared" si="41"/>
        <v>0</v>
      </c>
    </row>
    <row r="904" spans="2:12" x14ac:dyDescent="0.3">
      <c r="B904" s="54"/>
      <c r="C904" s="28"/>
      <c r="D904" s="28"/>
      <c r="E904" s="32"/>
      <c r="F904" s="29" t="s">
        <v>18</v>
      </c>
      <c r="G904" s="37"/>
      <c r="H904" s="33">
        <v>8.1000000000000003E-2</v>
      </c>
      <c r="I904" s="30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5">
        <f t="shared" si="41"/>
        <v>0</v>
      </c>
    </row>
    <row r="905" spans="2:12" x14ac:dyDescent="0.3">
      <c r="B905" s="54"/>
      <c r="C905" s="28"/>
      <c r="D905" s="28"/>
      <c r="E905" s="32"/>
      <c r="F905" s="29" t="s">
        <v>18</v>
      </c>
      <c r="G905" s="37"/>
      <c r="H905" s="33">
        <v>8.1000000000000003E-2</v>
      </c>
      <c r="I905" s="30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5">
        <f t="shared" si="41"/>
        <v>0</v>
      </c>
    </row>
    <row r="906" spans="2:12" x14ac:dyDescent="0.3">
      <c r="B906" s="54"/>
      <c r="C906" s="28"/>
      <c r="D906" s="28"/>
      <c r="E906" s="32"/>
      <c r="F906" s="29" t="s">
        <v>18</v>
      </c>
      <c r="G906" s="37"/>
      <c r="H906" s="33">
        <v>8.1000000000000003E-2</v>
      </c>
      <c r="I906" s="30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5">
        <f t="shared" si="41"/>
        <v>0</v>
      </c>
    </row>
    <row r="907" spans="2:12" x14ac:dyDescent="0.3">
      <c r="B907" s="54"/>
      <c r="C907" s="28"/>
      <c r="D907" s="28"/>
      <c r="E907" s="32"/>
      <c r="F907" s="29" t="s">
        <v>18</v>
      </c>
      <c r="G907" s="37"/>
      <c r="H907" s="33">
        <v>8.1000000000000003E-2</v>
      </c>
      <c r="I907" s="30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5">
        <f t="shared" si="41"/>
        <v>0</v>
      </c>
    </row>
    <row r="908" spans="2:12" x14ac:dyDescent="0.3">
      <c r="B908" s="54"/>
      <c r="C908" s="28"/>
      <c r="D908" s="28"/>
      <c r="E908" s="32"/>
      <c r="F908" s="29" t="s">
        <v>18</v>
      </c>
      <c r="G908" s="37"/>
      <c r="H908" s="33">
        <v>8.1000000000000003E-2</v>
      </c>
      <c r="I908" s="30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5">
        <f t="shared" ref="L908:L971" si="44">IF(H908=100%,K908,J908+K908)</f>
        <v>0</v>
      </c>
    </row>
    <row r="909" spans="2:12" x14ac:dyDescent="0.3">
      <c r="B909" s="54"/>
      <c r="C909" s="28"/>
      <c r="D909" s="28"/>
      <c r="E909" s="32"/>
      <c r="F909" s="29" t="s">
        <v>18</v>
      </c>
      <c r="G909" s="37"/>
      <c r="H909" s="33">
        <v>8.1000000000000003E-2</v>
      </c>
      <c r="I909" s="30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5">
        <f t="shared" si="44"/>
        <v>0</v>
      </c>
    </row>
    <row r="910" spans="2:12" x14ac:dyDescent="0.3">
      <c r="B910" s="54"/>
      <c r="C910" s="28"/>
      <c r="D910" s="28"/>
      <c r="E910" s="32"/>
      <c r="F910" s="29" t="s">
        <v>18</v>
      </c>
      <c r="G910" s="37"/>
      <c r="H910" s="33">
        <v>8.1000000000000003E-2</v>
      </c>
      <c r="I910" s="30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5">
        <f t="shared" si="44"/>
        <v>0</v>
      </c>
    </row>
    <row r="911" spans="2:12" x14ac:dyDescent="0.3">
      <c r="B911" s="54"/>
      <c r="C911" s="28"/>
      <c r="D911" s="28"/>
      <c r="E911" s="32"/>
      <c r="F911" s="29" t="s">
        <v>18</v>
      </c>
      <c r="G911" s="37"/>
      <c r="H911" s="33">
        <v>8.1000000000000003E-2</v>
      </c>
      <c r="I911" s="30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5">
        <f t="shared" si="44"/>
        <v>0</v>
      </c>
    </row>
    <row r="912" spans="2:12" x14ac:dyDescent="0.3">
      <c r="B912" s="54"/>
      <c r="C912" s="28"/>
      <c r="D912" s="28"/>
      <c r="E912" s="32"/>
      <c r="F912" s="29" t="s">
        <v>18</v>
      </c>
      <c r="G912" s="37"/>
      <c r="H912" s="33">
        <v>8.1000000000000003E-2</v>
      </c>
      <c r="I912" s="30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5">
        <f t="shared" si="44"/>
        <v>0</v>
      </c>
    </row>
    <row r="913" spans="2:12" x14ac:dyDescent="0.3">
      <c r="B913" s="54"/>
      <c r="C913" s="28"/>
      <c r="D913" s="28"/>
      <c r="E913" s="32"/>
      <c r="F913" s="29" t="s">
        <v>18</v>
      </c>
      <c r="G913" s="37"/>
      <c r="H913" s="33">
        <v>8.1000000000000003E-2</v>
      </c>
      <c r="I913" s="30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5">
        <f t="shared" si="44"/>
        <v>0</v>
      </c>
    </row>
    <row r="914" spans="2:12" x14ac:dyDescent="0.3">
      <c r="B914" s="54"/>
      <c r="C914" s="28"/>
      <c r="D914" s="28"/>
      <c r="E914" s="32"/>
      <c r="F914" s="29" t="s">
        <v>18</v>
      </c>
      <c r="G914" s="37"/>
      <c r="H914" s="33">
        <v>8.1000000000000003E-2</v>
      </c>
      <c r="I914" s="30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5">
        <f t="shared" si="44"/>
        <v>0</v>
      </c>
    </row>
    <row r="915" spans="2:12" x14ac:dyDescent="0.3">
      <c r="B915" s="54"/>
      <c r="C915" s="28"/>
      <c r="D915" s="28"/>
      <c r="E915" s="32"/>
      <c r="F915" s="29" t="s">
        <v>18</v>
      </c>
      <c r="G915" s="37"/>
      <c r="H915" s="33">
        <v>8.1000000000000003E-2</v>
      </c>
      <c r="I915" s="30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5">
        <f t="shared" si="44"/>
        <v>0</v>
      </c>
    </row>
    <row r="916" spans="2:12" x14ac:dyDescent="0.3">
      <c r="B916" s="54"/>
      <c r="C916" s="28"/>
      <c r="D916" s="28"/>
      <c r="E916" s="32"/>
      <c r="F916" s="29" t="s">
        <v>18</v>
      </c>
      <c r="G916" s="37"/>
      <c r="H916" s="33">
        <v>8.1000000000000003E-2</v>
      </c>
      <c r="I916" s="30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5">
        <f t="shared" si="44"/>
        <v>0</v>
      </c>
    </row>
    <row r="917" spans="2:12" x14ac:dyDescent="0.3">
      <c r="B917" s="54"/>
      <c r="C917" s="28"/>
      <c r="D917" s="28"/>
      <c r="E917" s="32"/>
      <c r="F917" s="29" t="s">
        <v>18</v>
      </c>
      <c r="G917" s="37"/>
      <c r="H917" s="33">
        <v>8.1000000000000003E-2</v>
      </c>
      <c r="I917" s="30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5">
        <f t="shared" si="44"/>
        <v>0</v>
      </c>
    </row>
    <row r="918" spans="2:12" x14ac:dyDescent="0.3">
      <c r="B918" s="54"/>
      <c r="C918" s="28"/>
      <c r="D918" s="28"/>
      <c r="E918" s="32"/>
      <c r="F918" s="29" t="s">
        <v>18</v>
      </c>
      <c r="G918" s="37"/>
      <c r="H918" s="33">
        <v>8.1000000000000003E-2</v>
      </c>
      <c r="I918" s="30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5">
        <f t="shared" si="44"/>
        <v>0</v>
      </c>
    </row>
    <row r="919" spans="2:12" x14ac:dyDescent="0.3">
      <c r="B919" s="54"/>
      <c r="C919" s="28"/>
      <c r="D919" s="28"/>
      <c r="E919" s="32"/>
      <c r="F919" s="29" t="s">
        <v>18</v>
      </c>
      <c r="G919" s="37"/>
      <c r="H919" s="33">
        <v>8.1000000000000003E-2</v>
      </c>
      <c r="I919" s="30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5">
        <f t="shared" si="44"/>
        <v>0</v>
      </c>
    </row>
    <row r="920" spans="2:12" x14ac:dyDescent="0.3">
      <c r="B920" s="54"/>
      <c r="C920" s="28"/>
      <c r="D920" s="28"/>
      <c r="E920" s="32"/>
      <c r="F920" s="29" t="s">
        <v>18</v>
      </c>
      <c r="G920" s="37"/>
      <c r="H920" s="33">
        <v>8.1000000000000003E-2</v>
      </c>
      <c r="I920" s="30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5">
        <f t="shared" si="44"/>
        <v>0</v>
      </c>
    </row>
    <row r="921" spans="2:12" x14ac:dyDescent="0.3">
      <c r="B921" s="54"/>
      <c r="C921" s="28"/>
      <c r="D921" s="28"/>
      <c r="E921" s="32"/>
      <c r="F921" s="29" t="s">
        <v>18</v>
      </c>
      <c r="G921" s="37"/>
      <c r="H921" s="33">
        <v>8.1000000000000003E-2</v>
      </c>
      <c r="I921" s="30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5">
        <f t="shared" si="44"/>
        <v>0</v>
      </c>
    </row>
    <row r="922" spans="2:12" x14ac:dyDescent="0.3">
      <c r="B922" s="54"/>
      <c r="C922" s="28"/>
      <c r="D922" s="28"/>
      <c r="E922" s="32"/>
      <c r="F922" s="29" t="s">
        <v>18</v>
      </c>
      <c r="G922" s="37"/>
      <c r="H922" s="33">
        <v>8.1000000000000003E-2</v>
      </c>
      <c r="I922" s="30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5">
        <f t="shared" si="44"/>
        <v>0</v>
      </c>
    </row>
    <row r="923" spans="2:12" x14ac:dyDescent="0.3">
      <c r="B923" s="54"/>
      <c r="C923" s="28"/>
      <c r="D923" s="28"/>
      <c r="E923" s="32"/>
      <c r="F923" s="29" t="s">
        <v>18</v>
      </c>
      <c r="G923" s="37"/>
      <c r="H923" s="33">
        <v>8.1000000000000003E-2</v>
      </c>
      <c r="I923" s="30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5">
        <f t="shared" si="44"/>
        <v>0</v>
      </c>
    </row>
    <row r="924" spans="2:12" x14ac:dyDescent="0.3">
      <c r="B924" s="54"/>
      <c r="C924" s="28"/>
      <c r="D924" s="28"/>
      <c r="E924" s="32"/>
      <c r="F924" s="29" t="s">
        <v>18</v>
      </c>
      <c r="G924" s="37"/>
      <c r="H924" s="33">
        <v>8.1000000000000003E-2</v>
      </c>
      <c r="I924" s="30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5">
        <f t="shared" si="44"/>
        <v>0</v>
      </c>
    </row>
    <row r="925" spans="2:12" x14ac:dyDescent="0.3">
      <c r="B925" s="54"/>
      <c r="C925" s="28"/>
      <c r="D925" s="28"/>
      <c r="E925" s="32"/>
      <c r="F925" s="29" t="s">
        <v>18</v>
      </c>
      <c r="G925" s="37"/>
      <c r="H925" s="33">
        <v>8.1000000000000003E-2</v>
      </c>
      <c r="I925" s="30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5">
        <f t="shared" si="44"/>
        <v>0</v>
      </c>
    </row>
    <row r="926" spans="2:12" x14ac:dyDescent="0.3">
      <c r="B926" s="54"/>
      <c r="C926" s="28"/>
      <c r="D926" s="28"/>
      <c r="E926" s="32"/>
      <c r="F926" s="29" t="s">
        <v>18</v>
      </c>
      <c r="G926" s="37"/>
      <c r="H926" s="33">
        <v>8.1000000000000003E-2</v>
      </c>
      <c r="I926" s="30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5">
        <f t="shared" si="44"/>
        <v>0</v>
      </c>
    </row>
    <row r="927" spans="2:12" x14ac:dyDescent="0.3">
      <c r="B927" s="54"/>
      <c r="C927" s="28"/>
      <c r="D927" s="28"/>
      <c r="E927" s="32"/>
      <c r="F927" s="29" t="s">
        <v>18</v>
      </c>
      <c r="G927" s="37"/>
      <c r="H927" s="33">
        <v>8.1000000000000003E-2</v>
      </c>
      <c r="I927" s="30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5">
        <f t="shared" si="44"/>
        <v>0</v>
      </c>
    </row>
    <row r="928" spans="2:12" x14ac:dyDescent="0.3">
      <c r="B928" s="54"/>
      <c r="C928" s="28"/>
      <c r="D928" s="28"/>
      <c r="E928" s="32"/>
      <c r="F928" s="29" t="s">
        <v>18</v>
      </c>
      <c r="G928" s="37"/>
      <c r="H928" s="33">
        <v>8.1000000000000003E-2</v>
      </c>
      <c r="I928" s="30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5">
        <f t="shared" si="44"/>
        <v>0</v>
      </c>
    </row>
    <row r="929" spans="2:12" x14ac:dyDescent="0.3">
      <c r="B929" s="54"/>
      <c r="C929" s="28"/>
      <c r="D929" s="28"/>
      <c r="E929" s="32"/>
      <c r="F929" s="29" t="s">
        <v>18</v>
      </c>
      <c r="G929" s="37"/>
      <c r="H929" s="33">
        <v>8.1000000000000003E-2</v>
      </c>
      <c r="I929" s="30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5">
        <f t="shared" si="44"/>
        <v>0</v>
      </c>
    </row>
    <row r="930" spans="2:12" x14ac:dyDescent="0.3">
      <c r="B930" s="54"/>
      <c r="C930" s="28"/>
      <c r="D930" s="28"/>
      <c r="E930" s="32"/>
      <c r="F930" s="29" t="s">
        <v>18</v>
      </c>
      <c r="G930" s="37"/>
      <c r="H930" s="33">
        <v>8.1000000000000003E-2</v>
      </c>
      <c r="I930" s="30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5">
        <f t="shared" si="44"/>
        <v>0</v>
      </c>
    </row>
    <row r="931" spans="2:12" x14ac:dyDescent="0.3">
      <c r="B931" s="54"/>
      <c r="C931" s="28"/>
      <c r="D931" s="28"/>
      <c r="E931" s="32"/>
      <c r="F931" s="29" t="s">
        <v>18</v>
      </c>
      <c r="G931" s="37"/>
      <c r="H931" s="33">
        <v>8.1000000000000003E-2</v>
      </c>
      <c r="I931" s="30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5">
        <f t="shared" si="44"/>
        <v>0</v>
      </c>
    </row>
    <row r="932" spans="2:12" x14ac:dyDescent="0.3">
      <c r="B932" s="54"/>
      <c r="C932" s="28"/>
      <c r="D932" s="28"/>
      <c r="E932" s="32"/>
      <c r="F932" s="29" t="s">
        <v>18</v>
      </c>
      <c r="G932" s="37"/>
      <c r="H932" s="33">
        <v>8.1000000000000003E-2</v>
      </c>
      <c r="I932" s="30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5">
        <f t="shared" si="44"/>
        <v>0</v>
      </c>
    </row>
    <row r="933" spans="2:12" x14ac:dyDescent="0.3">
      <c r="B933" s="54"/>
      <c r="C933" s="28"/>
      <c r="D933" s="28"/>
      <c r="E933" s="32"/>
      <c r="F933" s="29" t="s">
        <v>18</v>
      </c>
      <c r="G933" s="37"/>
      <c r="H933" s="33">
        <v>8.1000000000000003E-2</v>
      </c>
      <c r="I933" s="30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5">
        <f t="shared" si="44"/>
        <v>0</v>
      </c>
    </row>
    <row r="934" spans="2:12" x14ac:dyDescent="0.3">
      <c r="B934" s="54"/>
      <c r="C934" s="28"/>
      <c r="D934" s="28"/>
      <c r="E934" s="32"/>
      <c r="F934" s="29" t="s">
        <v>18</v>
      </c>
      <c r="G934" s="37"/>
      <c r="H934" s="33">
        <v>8.1000000000000003E-2</v>
      </c>
      <c r="I934" s="30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5">
        <f t="shared" si="44"/>
        <v>0</v>
      </c>
    </row>
    <row r="935" spans="2:12" x14ac:dyDescent="0.3">
      <c r="B935" s="54"/>
      <c r="C935" s="28"/>
      <c r="D935" s="28"/>
      <c r="E935" s="32"/>
      <c r="F935" s="29" t="s">
        <v>18</v>
      </c>
      <c r="G935" s="37"/>
      <c r="H935" s="33">
        <v>8.1000000000000003E-2</v>
      </c>
      <c r="I935" s="30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5">
        <f t="shared" si="44"/>
        <v>0</v>
      </c>
    </row>
    <row r="936" spans="2:12" x14ac:dyDescent="0.3">
      <c r="B936" s="54"/>
      <c r="C936" s="28"/>
      <c r="D936" s="28"/>
      <c r="E936" s="32"/>
      <c r="F936" s="29" t="s">
        <v>18</v>
      </c>
      <c r="G936" s="37"/>
      <c r="H936" s="33">
        <v>8.1000000000000003E-2</v>
      </c>
      <c r="I936" s="30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5">
        <f t="shared" si="44"/>
        <v>0</v>
      </c>
    </row>
    <row r="937" spans="2:12" x14ac:dyDescent="0.3">
      <c r="B937" s="54"/>
      <c r="C937" s="28"/>
      <c r="D937" s="28"/>
      <c r="E937" s="32"/>
      <c r="F937" s="29" t="s">
        <v>18</v>
      </c>
      <c r="G937" s="37"/>
      <c r="H937" s="33">
        <v>8.1000000000000003E-2</v>
      </c>
      <c r="I937" s="30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5">
        <f t="shared" si="44"/>
        <v>0</v>
      </c>
    </row>
    <row r="938" spans="2:12" x14ac:dyDescent="0.3">
      <c r="B938" s="54"/>
      <c r="C938" s="28"/>
      <c r="D938" s="28"/>
      <c r="E938" s="32"/>
      <c r="F938" s="29" t="s">
        <v>18</v>
      </c>
      <c r="G938" s="37"/>
      <c r="H938" s="33">
        <v>8.1000000000000003E-2</v>
      </c>
      <c r="I938" s="30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5">
        <f t="shared" si="44"/>
        <v>0</v>
      </c>
    </row>
    <row r="939" spans="2:12" x14ac:dyDescent="0.3">
      <c r="B939" s="54"/>
      <c r="C939" s="28"/>
      <c r="D939" s="28"/>
      <c r="E939" s="32"/>
      <c r="F939" s="29" t="s">
        <v>18</v>
      </c>
      <c r="G939" s="37"/>
      <c r="H939" s="33">
        <v>8.1000000000000003E-2</v>
      </c>
      <c r="I939" s="30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5">
        <f t="shared" si="44"/>
        <v>0</v>
      </c>
    </row>
    <row r="940" spans="2:12" x14ac:dyDescent="0.3">
      <c r="B940" s="54"/>
      <c r="C940" s="28"/>
      <c r="D940" s="28"/>
      <c r="E940" s="32"/>
      <c r="F940" s="29" t="s">
        <v>18</v>
      </c>
      <c r="G940" s="37"/>
      <c r="H940" s="33">
        <v>8.1000000000000003E-2</v>
      </c>
      <c r="I940" s="30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5">
        <f t="shared" si="44"/>
        <v>0</v>
      </c>
    </row>
    <row r="941" spans="2:12" x14ac:dyDescent="0.3">
      <c r="B941" s="54"/>
      <c r="C941" s="28"/>
      <c r="D941" s="28"/>
      <c r="E941" s="32"/>
      <c r="F941" s="29" t="s">
        <v>18</v>
      </c>
      <c r="G941" s="37"/>
      <c r="H941" s="33">
        <v>8.1000000000000003E-2</v>
      </c>
      <c r="I941" s="30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5">
        <f t="shared" si="44"/>
        <v>0</v>
      </c>
    </row>
    <row r="942" spans="2:12" x14ac:dyDescent="0.3">
      <c r="B942" s="54"/>
      <c r="C942" s="28"/>
      <c r="D942" s="28"/>
      <c r="E942" s="32"/>
      <c r="F942" s="29" t="s">
        <v>18</v>
      </c>
      <c r="G942" s="37"/>
      <c r="H942" s="33">
        <v>8.1000000000000003E-2</v>
      </c>
      <c r="I942" s="30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5">
        <f t="shared" si="44"/>
        <v>0</v>
      </c>
    </row>
    <row r="943" spans="2:12" x14ac:dyDescent="0.3">
      <c r="B943" s="54"/>
      <c r="C943" s="28"/>
      <c r="D943" s="28"/>
      <c r="E943" s="32"/>
      <c r="F943" s="29" t="s">
        <v>18</v>
      </c>
      <c r="G943" s="37"/>
      <c r="H943" s="33">
        <v>8.1000000000000003E-2</v>
      </c>
      <c r="I943" s="30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5">
        <f t="shared" si="44"/>
        <v>0</v>
      </c>
    </row>
    <row r="944" spans="2:12" x14ac:dyDescent="0.3">
      <c r="B944" s="54"/>
      <c r="C944" s="28"/>
      <c r="D944" s="28"/>
      <c r="E944" s="32"/>
      <c r="F944" s="29" t="s">
        <v>18</v>
      </c>
      <c r="G944" s="37"/>
      <c r="H944" s="33">
        <v>8.1000000000000003E-2</v>
      </c>
      <c r="I944" s="30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5">
        <f t="shared" si="44"/>
        <v>0</v>
      </c>
    </row>
    <row r="945" spans="2:12" x14ac:dyDescent="0.3">
      <c r="B945" s="54"/>
      <c r="C945" s="28"/>
      <c r="D945" s="28"/>
      <c r="E945" s="32"/>
      <c r="F945" s="29" t="s">
        <v>18</v>
      </c>
      <c r="G945" s="37"/>
      <c r="H945" s="33">
        <v>8.1000000000000003E-2</v>
      </c>
      <c r="I945" s="30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5">
        <f t="shared" si="44"/>
        <v>0</v>
      </c>
    </row>
    <row r="946" spans="2:12" x14ac:dyDescent="0.3">
      <c r="B946" s="54"/>
      <c r="C946" s="28"/>
      <c r="D946" s="28"/>
      <c r="E946" s="32"/>
      <c r="F946" s="29" t="s">
        <v>18</v>
      </c>
      <c r="G946" s="37"/>
      <c r="H946" s="33">
        <v>8.1000000000000003E-2</v>
      </c>
      <c r="I946" s="30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5">
        <f t="shared" si="44"/>
        <v>0</v>
      </c>
    </row>
    <row r="947" spans="2:12" x14ac:dyDescent="0.3">
      <c r="B947" s="54"/>
      <c r="C947" s="28"/>
      <c r="D947" s="28"/>
      <c r="E947" s="32"/>
      <c r="F947" s="29" t="s">
        <v>18</v>
      </c>
      <c r="G947" s="37"/>
      <c r="H947" s="33">
        <v>8.1000000000000003E-2</v>
      </c>
      <c r="I947" s="30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5">
        <f t="shared" si="44"/>
        <v>0</v>
      </c>
    </row>
    <row r="948" spans="2:12" x14ac:dyDescent="0.3">
      <c r="B948" s="54"/>
      <c r="C948" s="28"/>
      <c r="D948" s="28"/>
      <c r="E948" s="32"/>
      <c r="F948" s="29" t="s">
        <v>18</v>
      </c>
      <c r="G948" s="37"/>
      <c r="H948" s="33">
        <v>8.1000000000000003E-2</v>
      </c>
      <c r="I948" s="30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5">
        <f t="shared" si="44"/>
        <v>0</v>
      </c>
    </row>
    <row r="949" spans="2:12" x14ac:dyDescent="0.3">
      <c r="B949" s="54"/>
      <c r="C949" s="28"/>
      <c r="D949" s="28"/>
      <c r="E949" s="32"/>
      <c r="F949" s="29" t="s">
        <v>18</v>
      </c>
      <c r="G949" s="37"/>
      <c r="H949" s="33">
        <v>8.1000000000000003E-2</v>
      </c>
      <c r="I949" s="30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5">
        <f t="shared" si="44"/>
        <v>0</v>
      </c>
    </row>
    <row r="950" spans="2:12" x14ac:dyDescent="0.3">
      <c r="B950" s="54"/>
      <c r="C950" s="28"/>
      <c r="D950" s="28"/>
      <c r="E950" s="32"/>
      <c r="F950" s="29" t="s">
        <v>18</v>
      </c>
      <c r="G950" s="37"/>
      <c r="H950" s="33">
        <v>8.1000000000000003E-2</v>
      </c>
      <c r="I950" s="30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5">
        <f t="shared" si="44"/>
        <v>0</v>
      </c>
    </row>
    <row r="951" spans="2:12" x14ac:dyDescent="0.3">
      <c r="B951" s="54"/>
      <c r="C951" s="28"/>
      <c r="D951" s="28"/>
      <c r="E951" s="32"/>
      <c r="F951" s="29" t="s">
        <v>18</v>
      </c>
      <c r="G951" s="37"/>
      <c r="H951" s="33">
        <v>8.1000000000000003E-2</v>
      </c>
      <c r="I951" s="30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5">
        <f t="shared" si="44"/>
        <v>0</v>
      </c>
    </row>
    <row r="952" spans="2:12" x14ac:dyDescent="0.3">
      <c r="B952" s="54"/>
      <c r="C952" s="28"/>
      <c r="D952" s="28"/>
      <c r="E952" s="32"/>
      <c r="F952" s="29" t="s">
        <v>18</v>
      </c>
      <c r="G952" s="37"/>
      <c r="H952" s="33">
        <v>8.1000000000000003E-2</v>
      </c>
      <c r="I952" s="30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5">
        <f t="shared" si="44"/>
        <v>0</v>
      </c>
    </row>
    <row r="953" spans="2:12" x14ac:dyDescent="0.3">
      <c r="B953" s="54"/>
      <c r="C953" s="28"/>
      <c r="D953" s="28"/>
      <c r="E953" s="32"/>
      <c r="F953" s="29" t="s">
        <v>18</v>
      </c>
      <c r="G953" s="37"/>
      <c r="H953" s="33">
        <v>8.1000000000000003E-2</v>
      </c>
      <c r="I953" s="30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5">
        <f t="shared" si="44"/>
        <v>0</v>
      </c>
    </row>
    <row r="954" spans="2:12" x14ac:dyDescent="0.3">
      <c r="B954" s="54"/>
      <c r="C954" s="28"/>
      <c r="D954" s="28"/>
      <c r="E954" s="32"/>
      <c r="F954" s="29" t="s">
        <v>18</v>
      </c>
      <c r="G954" s="37"/>
      <c r="H954" s="33">
        <v>8.1000000000000003E-2</v>
      </c>
      <c r="I954" s="30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5">
        <f t="shared" si="44"/>
        <v>0</v>
      </c>
    </row>
    <row r="955" spans="2:12" x14ac:dyDescent="0.3">
      <c r="B955" s="54"/>
      <c r="C955" s="28"/>
      <c r="D955" s="28"/>
      <c r="E955" s="32"/>
      <c r="F955" s="29" t="s">
        <v>18</v>
      </c>
      <c r="G955" s="37"/>
      <c r="H955" s="33">
        <v>8.1000000000000003E-2</v>
      </c>
      <c r="I955" s="30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5">
        <f t="shared" si="44"/>
        <v>0</v>
      </c>
    </row>
    <row r="956" spans="2:12" x14ac:dyDescent="0.3">
      <c r="B956" s="54"/>
      <c r="C956" s="28"/>
      <c r="D956" s="28"/>
      <c r="E956" s="32"/>
      <c r="F956" s="29" t="s">
        <v>18</v>
      </c>
      <c r="G956" s="37"/>
      <c r="H956" s="33">
        <v>8.1000000000000003E-2</v>
      </c>
      <c r="I956" s="30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5">
        <f t="shared" si="44"/>
        <v>0</v>
      </c>
    </row>
    <row r="957" spans="2:12" x14ac:dyDescent="0.3">
      <c r="B957" s="54"/>
      <c r="C957" s="28"/>
      <c r="D957" s="28"/>
      <c r="E957" s="32"/>
      <c r="F957" s="29" t="s">
        <v>18</v>
      </c>
      <c r="G957" s="37"/>
      <c r="H957" s="33">
        <v>8.1000000000000003E-2</v>
      </c>
      <c r="I957" s="30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5">
        <f t="shared" si="44"/>
        <v>0</v>
      </c>
    </row>
    <row r="958" spans="2:12" x14ac:dyDescent="0.3">
      <c r="B958" s="54"/>
      <c r="C958" s="28"/>
      <c r="D958" s="28"/>
      <c r="E958" s="32"/>
      <c r="F958" s="29" t="s">
        <v>18</v>
      </c>
      <c r="G958" s="37"/>
      <c r="H958" s="33">
        <v>8.1000000000000003E-2</v>
      </c>
      <c r="I958" s="30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5">
        <f t="shared" si="44"/>
        <v>0</v>
      </c>
    </row>
    <row r="959" spans="2:12" x14ac:dyDescent="0.3">
      <c r="B959" s="54"/>
      <c r="C959" s="28"/>
      <c r="D959" s="28"/>
      <c r="E959" s="32"/>
      <c r="F959" s="29" t="s">
        <v>18</v>
      </c>
      <c r="G959" s="37"/>
      <c r="H959" s="33">
        <v>8.1000000000000003E-2</v>
      </c>
      <c r="I959" s="30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5">
        <f t="shared" si="44"/>
        <v>0</v>
      </c>
    </row>
    <row r="960" spans="2:12" x14ac:dyDescent="0.3">
      <c r="B960" s="54"/>
      <c r="C960" s="28"/>
      <c r="D960" s="28"/>
      <c r="E960" s="32"/>
      <c r="F960" s="29" t="s">
        <v>18</v>
      </c>
      <c r="G960" s="37"/>
      <c r="H960" s="33">
        <v>8.1000000000000003E-2</v>
      </c>
      <c r="I960" s="30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5">
        <f t="shared" si="44"/>
        <v>0</v>
      </c>
    </row>
    <row r="961" spans="2:12" x14ac:dyDescent="0.3">
      <c r="B961" s="54"/>
      <c r="C961" s="28"/>
      <c r="D961" s="28"/>
      <c r="E961" s="32"/>
      <c r="F961" s="29" t="s">
        <v>18</v>
      </c>
      <c r="G961" s="37"/>
      <c r="H961" s="33">
        <v>8.1000000000000003E-2</v>
      </c>
      <c r="I961" s="30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5">
        <f t="shared" si="44"/>
        <v>0</v>
      </c>
    </row>
    <row r="962" spans="2:12" x14ac:dyDescent="0.3">
      <c r="B962" s="54"/>
      <c r="C962" s="28"/>
      <c r="D962" s="28"/>
      <c r="E962" s="32"/>
      <c r="F962" s="29" t="s">
        <v>18</v>
      </c>
      <c r="G962" s="37"/>
      <c r="H962" s="33">
        <v>8.1000000000000003E-2</v>
      </c>
      <c r="I962" s="30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5">
        <f t="shared" si="44"/>
        <v>0</v>
      </c>
    </row>
    <row r="963" spans="2:12" x14ac:dyDescent="0.3">
      <c r="B963" s="54"/>
      <c r="C963" s="28"/>
      <c r="D963" s="28"/>
      <c r="E963" s="32"/>
      <c r="F963" s="29" t="s">
        <v>18</v>
      </c>
      <c r="G963" s="37"/>
      <c r="H963" s="33">
        <v>8.1000000000000003E-2</v>
      </c>
      <c r="I963" s="30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5">
        <f t="shared" si="44"/>
        <v>0</v>
      </c>
    </row>
    <row r="964" spans="2:12" x14ac:dyDescent="0.3">
      <c r="B964" s="54"/>
      <c r="C964" s="28"/>
      <c r="D964" s="28"/>
      <c r="E964" s="32"/>
      <c r="F964" s="29" t="s">
        <v>18</v>
      </c>
      <c r="G964" s="37"/>
      <c r="H964" s="33">
        <v>8.1000000000000003E-2</v>
      </c>
      <c r="I964" s="30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5">
        <f t="shared" si="44"/>
        <v>0</v>
      </c>
    </row>
    <row r="965" spans="2:12" x14ac:dyDescent="0.3">
      <c r="B965" s="54"/>
      <c r="C965" s="28"/>
      <c r="D965" s="28"/>
      <c r="E965" s="32"/>
      <c r="F965" s="29" t="s">
        <v>18</v>
      </c>
      <c r="G965" s="37"/>
      <c r="H965" s="33">
        <v>8.1000000000000003E-2</v>
      </c>
      <c r="I965" s="30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5">
        <f t="shared" si="44"/>
        <v>0</v>
      </c>
    </row>
    <row r="966" spans="2:12" x14ac:dyDescent="0.3">
      <c r="B966" s="54"/>
      <c r="C966" s="28"/>
      <c r="D966" s="28"/>
      <c r="E966" s="32"/>
      <c r="F966" s="29" t="s">
        <v>18</v>
      </c>
      <c r="G966" s="37"/>
      <c r="H966" s="33">
        <v>8.1000000000000003E-2</v>
      </c>
      <c r="I966" s="30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5">
        <f t="shared" si="44"/>
        <v>0</v>
      </c>
    </row>
    <row r="967" spans="2:12" x14ac:dyDescent="0.3">
      <c r="B967" s="54"/>
      <c r="C967" s="28"/>
      <c r="D967" s="28"/>
      <c r="E967" s="32"/>
      <c r="F967" s="29" t="s">
        <v>18</v>
      </c>
      <c r="G967" s="37"/>
      <c r="H967" s="33">
        <v>8.1000000000000003E-2</v>
      </c>
      <c r="I967" s="30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5">
        <f t="shared" si="44"/>
        <v>0</v>
      </c>
    </row>
    <row r="968" spans="2:12" x14ac:dyDescent="0.3">
      <c r="B968" s="54"/>
      <c r="C968" s="28"/>
      <c r="D968" s="28"/>
      <c r="E968" s="32"/>
      <c r="F968" s="29" t="s">
        <v>18</v>
      </c>
      <c r="G968" s="37"/>
      <c r="H968" s="33">
        <v>8.1000000000000003E-2</v>
      </c>
      <c r="I968" s="30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5">
        <f t="shared" si="44"/>
        <v>0</v>
      </c>
    </row>
    <row r="969" spans="2:12" x14ac:dyDescent="0.3">
      <c r="B969" s="54"/>
      <c r="C969" s="28"/>
      <c r="D969" s="28"/>
      <c r="E969" s="32"/>
      <c r="F969" s="29" t="s">
        <v>18</v>
      </c>
      <c r="G969" s="37"/>
      <c r="H969" s="33">
        <v>8.1000000000000003E-2</v>
      </c>
      <c r="I969" s="30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5">
        <f t="shared" si="44"/>
        <v>0</v>
      </c>
    </row>
    <row r="970" spans="2:12" x14ac:dyDescent="0.3">
      <c r="B970" s="54"/>
      <c r="C970" s="28"/>
      <c r="D970" s="28"/>
      <c r="E970" s="32"/>
      <c r="F970" s="29" t="s">
        <v>18</v>
      </c>
      <c r="G970" s="37"/>
      <c r="H970" s="33">
        <v>8.1000000000000003E-2</v>
      </c>
      <c r="I970" s="30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5">
        <f t="shared" si="44"/>
        <v>0</v>
      </c>
    </row>
    <row r="971" spans="2:12" x14ac:dyDescent="0.3">
      <c r="B971" s="54"/>
      <c r="C971" s="28"/>
      <c r="D971" s="28"/>
      <c r="E971" s="32"/>
      <c r="F971" s="29" t="s">
        <v>18</v>
      </c>
      <c r="G971" s="37"/>
      <c r="H971" s="33">
        <v>8.1000000000000003E-2</v>
      </c>
      <c r="I971" s="30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5">
        <f t="shared" si="44"/>
        <v>0</v>
      </c>
    </row>
    <row r="972" spans="2:12" x14ac:dyDescent="0.3">
      <c r="B972" s="54"/>
      <c r="C972" s="28"/>
      <c r="D972" s="28"/>
      <c r="E972" s="32"/>
      <c r="F972" s="29" t="s">
        <v>18</v>
      </c>
      <c r="G972" s="37"/>
      <c r="H972" s="33">
        <v>8.1000000000000003E-2</v>
      </c>
      <c r="I972" s="30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5">
        <f t="shared" ref="L972:L1001" si="47">IF(H972=100%,K972,J972+K972)</f>
        <v>0</v>
      </c>
    </row>
    <row r="973" spans="2:12" x14ac:dyDescent="0.3">
      <c r="B973" s="54"/>
      <c r="C973" s="28"/>
      <c r="D973" s="28"/>
      <c r="E973" s="32"/>
      <c r="F973" s="29" t="s">
        <v>18</v>
      </c>
      <c r="G973" s="37"/>
      <c r="H973" s="33">
        <v>8.1000000000000003E-2</v>
      </c>
      <c r="I973" s="30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5">
        <f t="shared" si="47"/>
        <v>0</v>
      </c>
    </row>
    <row r="974" spans="2:12" x14ac:dyDescent="0.3">
      <c r="B974" s="54"/>
      <c r="C974" s="28"/>
      <c r="D974" s="28"/>
      <c r="E974" s="32"/>
      <c r="F974" s="29" t="s">
        <v>18</v>
      </c>
      <c r="G974" s="37"/>
      <c r="H974" s="33">
        <v>8.1000000000000003E-2</v>
      </c>
      <c r="I974" s="30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5">
        <f t="shared" si="47"/>
        <v>0</v>
      </c>
    </row>
    <row r="975" spans="2:12" x14ac:dyDescent="0.3">
      <c r="B975" s="54"/>
      <c r="C975" s="28"/>
      <c r="D975" s="28"/>
      <c r="E975" s="32"/>
      <c r="F975" s="29" t="s">
        <v>18</v>
      </c>
      <c r="G975" s="37"/>
      <c r="H975" s="33">
        <v>8.1000000000000003E-2</v>
      </c>
      <c r="I975" s="30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5">
        <f t="shared" si="47"/>
        <v>0</v>
      </c>
    </row>
    <row r="976" spans="2:12" x14ac:dyDescent="0.3">
      <c r="B976" s="54"/>
      <c r="C976" s="28"/>
      <c r="D976" s="28"/>
      <c r="E976" s="32"/>
      <c r="F976" s="29" t="s">
        <v>18</v>
      </c>
      <c r="G976" s="37"/>
      <c r="H976" s="33">
        <v>8.1000000000000003E-2</v>
      </c>
      <c r="I976" s="30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5">
        <f t="shared" si="47"/>
        <v>0</v>
      </c>
    </row>
    <row r="977" spans="2:12" x14ac:dyDescent="0.3">
      <c r="B977" s="54"/>
      <c r="C977" s="28"/>
      <c r="D977" s="28"/>
      <c r="E977" s="32"/>
      <c r="F977" s="29" t="s">
        <v>18</v>
      </c>
      <c r="G977" s="37"/>
      <c r="H977" s="33">
        <v>8.1000000000000003E-2</v>
      </c>
      <c r="I977" s="30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5">
        <f t="shared" si="47"/>
        <v>0</v>
      </c>
    </row>
    <row r="978" spans="2:12" x14ac:dyDescent="0.3">
      <c r="B978" s="54"/>
      <c r="C978" s="28"/>
      <c r="D978" s="28"/>
      <c r="E978" s="32"/>
      <c r="F978" s="29" t="s">
        <v>18</v>
      </c>
      <c r="G978" s="37"/>
      <c r="H978" s="33">
        <v>8.1000000000000003E-2</v>
      </c>
      <c r="I978" s="30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5">
        <f t="shared" si="47"/>
        <v>0</v>
      </c>
    </row>
    <row r="979" spans="2:12" x14ac:dyDescent="0.3">
      <c r="B979" s="54"/>
      <c r="C979" s="28"/>
      <c r="D979" s="28"/>
      <c r="E979" s="32"/>
      <c r="F979" s="29" t="s">
        <v>18</v>
      </c>
      <c r="G979" s="37"/>
      <c r="H979" s="33">
        <v>8.1000000000000003E-2</v>
      </c>
      <c r="I979" s="30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5">
        <f t="shared" si="47"/>
        <v>0</v>
      </c>
    </row>
    <row r="980" spans="2:12" x14ac:dyDescent="0.3">
      <c r="B980" s="54"/>
      <c r="C980" s="28"/>
      <c r="D980" s="28"/>
      <c r="E980" s="32"/>
      <c r="F980" s="29" t="s">
        <v>18</v>
      </c>
      <c r="G980" s="37"/>
      <c r="H980" s="33">
        <v>8.1000000000000003E-2</v>
      </c>
      <c r="I980" s="30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5">
        <f t="shared" si="47"/>
        <v>0</v>
      </c>
    </row>
    <row r="981" spans="2:12" x14ac:dyDescent="0.3">
      <c r="B981" s="54"/>
      <c r="C981" s="28"/>
      <c r="D981" s="28"/>
      <c r="E981" s="32"/>
      <c r="F981" s="29" t="s">
        <v>18</v>
      </c>
      <c r="G981" s="37"/>
      <c r="H981" s="33">
        <v>8.1000000000000003E-2</v>
      </c>
      <c r="I981" s="30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5">
        <f t="shared" si="47"/>
        <v>0</v>
      </c>
    </row>
    <row r="982" spans="2:12" x14ac:dyDescent="0.3">
      <c r="B982" s="54"/>
      <c r="C982" s="28"/>
      <c r="D982" s="28"/>
      <c r="E982" s="32"/>
      <c r="F982" s="29" t="s">
        <v>18</v>
      </c>
      <c r="G982" s="37"/>
      <c r="H982" s="33">
        <v>8.1000000000000003E-2</v>
      </c>
      <c r="I982" s="30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5">
        <f t="shared" si="47"/>
        <v>0</v>
      </c>
    </row>
    <row r="983" spans="2:12" x14ac:dyDescent="0.3">
      <c r="B983" s="54"/>
      <c r="C983" s="28"/>
      <c r="D983" s="28"/>
      <c r="E983" s="32"/>
      <c r="F983" s="29" t="s">
        <v>18</v>
      </c>
      <c r="G983" s="37"/>
      <c r="H983" s="33">
        <v>8.1000000000000003E-2</v>
      </c>
      <c r="I983" s="30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5">
        <f t="shared" si="47"/>
        <v>0</v>
      </c>
    </row>
    <row r="984" spans="2:12" x14ac:dyDescent="0.3">
      <c r="B984" s="54"/>
      <c r="C984" s="28"/>
      <c r="D984" s="28"/>
      <c r="E984" s="32"/>
      <c r="F984" s="29" t="s">
        <v>18</v>
      </c>
      <c r="G984" s="37"/>
      <c r="H984" s="33">
        <v>8.1000000000000003E-2</v>
      </c>
      <c r="I984" s="30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5">
        <f t="shared" si="47"/>
        <v>0</v>
      </c>
    </row>
    <row r="985" spans="2:12" x14ac:dyDescent="0.3">
      <c r="B985" s="54"/>
      <c r="C985" s="28"/>
      <c r="D985" s="28"/>
      <c r="E985" s="32"/>
      <c r="F985" s="29" t="s">
        <v>18</v>
      </c>
      <c r="G985" s="37"/>
      <c r="H985" s="33">
        <v>8.1000000000000003E-2</v>
      </c>
      <c r="I985" s="30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5">
        <f t="shared" si="47"/>
        <v>0</v>
      </c>
    </row>
    <row r="986" spans="2:12" x14ac:dyDescent="0.3">
      <c r="B986" s="54"/>
      <c r="C986" s="28"/>
      <c r="D986" s="28"/>
      <c r="E986" s="32"/>
      <c r="F986" s="29" t="s">
        <v>18</v>
      </c>
      <c r="G986" s="37"/>
      <c r="H986" s="33">
        <v>8.1000000000000003E-2</v>
      </c>
      <c r="I986" s="30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5">
        <f t="shared" si="47"/>
        <v>0</v>
      </c>
    </row>
    <row r="987" spans="2:12" x14ac:dyDescent="0.3">
      <c r="B987" s="54"/>
      <c r="C987" s="28"/>
      <c r="D987" s="28"/>
      <c r="E987" s="32"/>
      <c r="F987" s="29" t="s">
        <v>18</v>
      </c>
      <c r="G987" s="37"/>
      <c r="H987" s="33">
        <v>8.1000000000000003E-2</v>
      </c>
      <c r="I987" s="30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5">
        <f t="shared" si="47"/>
        <v>0</v>
      </c>
    </row>
    <row r="988" spans="2:12" x14ac:dyDescent="0.3">
      <c r="B988" s="54"/>
      <c r="C988" s="28"/>
      <c r="D988" s="28"/>
      <c r="E988" s="32"/>
      <c r="F988" s="29" t="s">
        <v>18</v>
      </c>
      <c r="G988" s="37"/>
      <c r="H988" s="33">
        <v>8.1000000000000003E-2</v>
      </c>
      <c r="I988" s="30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5">
        <f t="shared" si="47"/>
        <v>0</v>
      </c>
    </row>
    <row r="989" spans="2:12" x14ac:dyDescent="0.3">
      <c r="B989" s="54"/>
      <c r="C989" s="28"/>
      <c r="D989" s="28"/>
      <c r="E989" s="32"/>
      <c r="F989" s="29" t="s">
        <v>18</v>
      </c>
      <c r="G989" s="37"/>
      <c r="H989" s="33">
        <v>8.1000000000000003E-2</v>
      </c>
      <c r="I989" s="30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5">
        <f t="shared" si="47"/>
        <v>0</v>
      </c>
    </row>
    <row r="990" spans="2:12" x14ac:dyDescent="0.3">
      <c r="B990" s="54"/>
      <c r="C990" s="28"/>
      <c r="D990" s="28"/>
      <c r="E990" s="32"/>
      <c r="F990" s="29" t="s">
        <v>18</v>
      </c>
      <c r="G990" s="37"/>
      <c r="H990" s="33">
        <v>8.1000000000000003E-2</v>
      </c>
      <c r="I990" s="30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5">
        <f t="shared" si="47"/>
        <v>0</v>
      </c>
    </row>
    <row r="991" spans="2:12" x14ac:dyDescent="0.3">
      <c r="B991" s="54"/>
      <c r="C991" s="28"/>
      <c r="D991" s="28"/>
      <c r="E991" s="32"/>
      <c r="F991" s="29" t="s">
        <v>18</v>
      </c>
      <c r="G991" s="37"/>
      <c r="H991" s="33">
        <v>8.1000000000000003E-2</v>
      </c>
      <c r="I991" s="30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5">
        <f t="shared" si="47"/>
        <v>0</v>
      </c>
    </row>
    <row r="992" spans="2:12" x14ac:dyDescent="0.3">
      <c r="B992" s="54"/>
      <c r="C992" s="28"/>
      <c r="D992" s="28"/>
      <c r="E992" s="32"/>
      <c r="F992" s="29" t="s">
        <v>18</v>
      </c>
      <c r="G992" s="37"/>
      <c r="H992" s="33">
        <v>8.1000000000000003E-2</v>
      </c>
      <c r="I992" s="30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5">
        <f t="shared" si="47"/>
        <v>0</v>
      </c>
    </row>
    <row r="993" spans="2:12" x14ac:dyDescent="0.3">
      <c r="B993" s="54"/>
      <c r="C993" s="28"/>
      <c r="D993" s="28"/>
      <c r="E993" s="32"/>
      <c r="F993" s="29" t="s">
        <v>18</v>
      </c>
      <c r="G993" s="37"/>
      <c r="H993" s="33">
        <v>8.1000000000000003E-2</v>
      </c>
      <c r="I993" s="30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5">
        <f t="shared" si="47"/>
        <v>0</v>
      </c>
    </row>
    <row r="994" spans="2:12" x14ac:dyDescent="0.3">
      <c r="B994" s="54"/>
      <c r="C994" s="28"/>
      <c r="D994" s="28"/>
      <c r="E994" s="32"/>
      <c r="F994" s="29" t="s">
        <v>18</v>
      </c>
      <c r="G994" s="37"/>
      <c r="H994" s="33">
        <v>8.1000000000000003E-2</v>
      </c>
      <c r="I994" s="30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5">
        <f t="shared" si="47"/>
        <v>0</v>
      </c>
    </row>
    <row r="995" spans="2:12" x14ac:dyDescent="0.3">
      <c r="B995" s="54"/>
      <c r="C995" s="28"/>
      <c r="D995" s="28"/>
      <c r="E995" s="32"/>
      <c r="F995" s="29" t="s">
        <v>18</v>
      </c>
      <c r="G995" s="37"/>
      <c r="H995" s="33">
        <v>8.1000000000000003E-2</v>
      </c>
      <c r="I995" s="30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5">
        <f t="shared" si="47"/>
        <v>0</v>
      </c>
    </row>
    <row r="996" spans="2:12" x14ac:dyDescent="0.3">
      <c r="B996" s="54"/>
      <c r="C996" s="28"/>
      <c r="D996" s="28"/>
      <c r="E996" s="32"/>
      <c r="F996" s="29" t="s">
        <v>18</v>
      </c>
      <c r="G996" s="37"/>
      <c r="H996" s="33">
        <v>8.1000000000000003E-2</v>
      </c>
      <c r="I996" s="30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5">
        <f t="shared" si="47"/>
        <v>0</v>
      </c>
    </row>
    <row r="997" spans="2:12" x14ac:dyDescent="0.3">
      <c r="B997" s="54"/>
      <c r="C997" s="28"/>
      <c r="D997" s="28"/>
      <c r="E997" s="32"/>
      <c r="F997" s="29" t="s">
        <v>18</v>
      </c>
      <c r="G997" s="37"/>
      <c r="H997" s="33">
        <v>8.1000000000000003E-2</v>
      </c>
      <c r="I997" s="30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5">
        <f t="shared" si="47"/>
        <v>0</v>
      </c>
    </row>
    <row r="998" spans="2:12" x14ac:dyDescent="0.3">
      <c r="B998" s="54"/>
      <c r="C998" s="28"/>
      <c r="D998" s="28"/>
      <c r="E998" s="32"/>
      <c r="F998" s="29" t="s">
        <v>18</v>
      </c>
      <c r="G998" s="37"/>
      <c r="H998" s="33">
        <v>8.1000000000000003E-2</v>
      </c>
      <c r="I998" s="30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5">
        <f t="shared" si="47"/>
        <v>0</v>
      </c>
    </row>
    <row r="999" spans="2:12" x14ac:dyDescent="0.3">
      <c r="B999" s="54"/>
      <c r="C999" s="28"/>
      <c r="D999" s="28"/>
      <c r="E999" s="32"/>
      <c r="F999" s="29" t="s">
        <v>18</v>
      </c>
      <c r="G999" s="37"/>
      <c r="H999" s="33">
        <v>8.1000000000000003E-2</v>
      </c>
      <c r="I999" s="30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5">
        <f t="shared" si="47"/>
        <v>0</v>
      </c>
    </row>
    <row r="1000" spans="2:12" x14ac:dyDescent="0.3">
      <c r="B1000" s="54"/>
      <c r="C1000" s="28"/>
      <c r="D1000" s="28"/>
      <c r="E1000" s="32"/>
      <c r="F1000" s="29" t="s">
        <v>18</v>
      </c>
      <c r="G1000" s="37"/>
      <c r="H1000" s="33">
        <v>8.1000000000000003E-2</v>
      </c>
      <c r="I1000" s="30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5">
        <f t="shared" si="47"/>
        <v>0</v>
      </c>
    </row>
    <row r="1001" spans="2:12" x14ac:dyDescent="0.3">
      <c r="B1001" s="56"/>
      <c r="C1001" s="47"/>
      <c r="D1001" s="47"/>
      <c r="E1001" s="48"/>
      <c r="F1001" s="49" t="s">
        <v>18</v>
      </c>
      <c r="G1001" s="50"/>
      <c r="H1001" s="33">
        <v>8.1000000000000003E-2</v>
      </c>
      <c r="I1001" s="57" t="str">
        <f t="shared" si="45"/>
        <v>Rg. Nicht in EUR</v>
      </c>
      <c r="J1001" s="5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51">
        <f t="shared" si="46"/>
        <v>0</v>
      </c>
      <c r="L1001" s="58">
        <f t="shared" si="47"/>
        <v>0</v>
      </c>
    </row>
  </sheetData>
  <sheetProtection algorithmName="SHA-512" hashValue="5x/01rAmJwWx8hRU0TF+CBPbgA4cql9WkHyhoghFDe7c+UM8kmkjEOPDSadODf0fJlHvooJwo08H8B1A230YgQ==" saltValue="5ZaGzLkPqPPTrLxZBL1kSw==" spinCount="100000" sheet="1" selectLockedCells="1"/>
  <protectedRanges>
    <protectedRange sqref="B12:H1001" name="Bereich1_2"/>
  </protectedRanges>
  <mergeCells count="2">
    <mergeCell ref="B6:D6"/>
    <mergeCell ref="F5:H6"/>
  </mergeCells>
  <conditionalFormatting sqref="P12:P14">
    <cfRule type="containsText" dxfId="15" priority="1" operator="containsText" text="Definitiv">
      <formula>NOT(ISERROR(SEARCH("Definitiv",P12)))</formula>
    </cfRule>
    <cfRule type="containsText" dxfId="1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8DD303FE-F68C-4850-841C-270244EC0684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066F14-9C32-48BB-A86D-518063D898B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1. Quartals des aktuellen Jahres." promptTitle="Invoice date" prompt="Please enter the date of the invoice." xr:uid="{3704D43D-575A-4AF8-820B-35E87CECEEE1}">
          <x14:formula1>
            <xm:f>'Umrechnungskurse und Konstanten'!$C$5</xm:f>
          </x14:formula1>
          <x14:formula2>
            <xm:f>'Umrechnungskurse und Konstanten'!$D$7</xm:f>
          </x14:formula2>
          <xm:sqref>B12:B1001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 tint="0.79998168889431442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109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3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'Input tax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34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54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6.5" x14ac:dyDescent="0.3">
      <c r="B10" s="7"/>
      <c r="N10" s="74"/>
      <c r="O10" s="97"/>
      <c r="P10" s="75"/>
    </row>
    <row r="11" spans="2:16" ht="16.5" x14ac:dyDescent="0.3">
      <c r="B11" s="26" t="s">
        <v>58</v>
      </c>
      <c r="C11" s="27" t="s">
        <v>59</v>
      </c>
      <c r="D11" s="27" t="s">
        <v>60</v>
      </c>
      <c r="E11" s="27" t="s">
        <v>61</v>
      </c>
      <c r="F11" s="27" t="s">
        <v>62</v>
      </c>
      <c r="G11" s="27" t="s">
        <v>63</v>
      </c>
      <c r="H11" s="27" t="s">
        <v>64</v>
      </c>
      <c r="I11" s="27" t="s">
        <v>65</v>
      </c>
      <c r="J11" s="27" t="s">
        <v>66</v>
      </c>
      <c r="K11" s="27" t="s">
        <v>67</v>
      </c>
      <c r="L11" s="53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54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5">
        <f t="shared" ref="L12:L75" si="2">IF(H12=100%,K12,J12+K12)</f>
        <v>0</v>
      </c>
      <c r="N12" s="79" t="s">
        <v>71</v>
      </c>
      <c r="O12" s="80">
        <f>'Umrechnungskurse und Konstanten'!E5</f>
        <v>0.95920000000000005</v>
      </c>
      <c r="P12" s="81" t="str">
        <f>IF('Umrechnungskurse und Konstanten'!$F5="x",'Umrechnungskurse und Konstanten'!$C$34,'Umrechnungskurse und Konstanten'!$C$33)</f>
        <v>Provisorisch</v>
      </c>
    </row>
    <row r="13" spans="2:16" x14ac:dyDescent="0.3">
      <c r="B13" s="54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5">
        <f t="shared" si="2"/>
        <v>0</v>
      </c>
      <c r="N13" s="79" t="s">
        <v>72</v>
      </c>
      <c r="O13" s="80">
        <f>'Umrechnungskurse und Konstanten'!E6</f>
        <v>0.94579999999999997</v>
      </c>
      <c r="P13" s="81" t="str">
        <f>IF('Umrechnungskurse und Konstanten'!$F6="x",'Umrechnungskurse und Konstanten'!$C$34,'Umrechnungskurse und Konstanten'!$C$33)</f>
        <v>Provisorisch</v>
      </c>
    </row>
    <row r="14" spans="2:16" ht="16.5" thickBot="1" x14ac:dyDescent="0.35">
      <c r="B14" s="54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5">
        <f t="shared" si="2"/>
        <v>0</v>
      </c>
      <c r="N14" s="82" t="s">
        <v>73</v>
      </c>
      <c r="O14" s="83">
        <f>'Umrechnungskurse und Konstanten'!E7</f>
        <v>0.95189999999999997</v>
      </c>
      <c r="P14" s="84" t="str">
        <f>IF('Umrechnungskurse und Konstanten'!$F7="x",'Umrechnungskurse und Konstanten'!$C$34,'Umrechnungskurse und Konstanten'!$C$33)</f>
        <v>Provisorisch</v>
      </c>
    </row>
    <row r="15" spans="2:16" x14ac:dyDescent="0.3">
      <c r="B15" s="54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5">
        <f t="shared" si="2"/>
        <v>0</v>
      </c>
    </row>
    <row r="16" spans="2:16" x14ac:dyDescent="0.3">
      <c r="B16" s="54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5">
        <f t="shared" si="2"/>
        <v>0</v>
      </c>
    </row>
    <row r="17" spans="2:12" x14ac:dyDescent="0.3">
      <c r="B17" s="54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5">
        <f t="shared" si="2"/>
        <v>0</v>
      </c>
    </row>
    <row r="18" spans="2:12" x14ac:dyDescent="0.3">
      <c r="B18" s="54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5">
        <f t="shared" si="2"/>
        <v>0</v>
      </c>
    </row>
    <row r="19" spans="2:12" ht="16.5" customHeight="1" x14ac:dyDescent="0.3">
      <c r="B19" s="54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5">
        <f t="shared" si="2"/>
        <v>0</v>
      </c>
    </row>
    <row r="20" spans="2:12" ht="16.5" customHeight="1" x14ac:dyDescent="0.3">
      <c r="B20" s="54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5">
        <f t="shared" si="2"/>
        <v>0</v>
      </c>
    </row>
    <row r="21" spans="2:12" ht="16.5" customHeight="1" x14ac:dyDescent="0.3">
      <c r="B21" s="54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5">
        <f t="shared" si="2"/>
        <v>0</v>
      </c>
    </row>
    <row r="22" spans="2:12" ht="16.5" customHeight="1" x14ac:dyDescent="0.3">
      <c r="B22" s="54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5">
        <f t="shared" si="2"/>
        <v>0</v>
      </c>
    </row>
    <row r="23" spans="2:12" ht="16.5" customHeight="1" x14ac:dyDescent="0.3">
      <c r="B23" s="54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5">
        <f t="shared" si="2"/>
        <v>0</v>
      </c>
    </row>
    <row r="24" spans="2:12" ht="16.5" customHeight="1" x14ac:dyDescent="0.3">
      <c r="B24" s="54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5">
        <f t="shared" si="2"/>
        <v>0</v>
      </c>
    </row>
    <row r="25" spans="2:12" ht="16.5" customHeight="1" x14ac:dyDescent="0.3">
      <c r="B25" s="54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5">
        <f t="shared" si="2"/>
        <v>0</v>
      </c>
    </row>
    <row r="26" spans="2:12" ht="16.5" customHeight="1" x14ac:dyDescent="0.3">
      <c r="B26" s="54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5">
        <f t="shared" si="2"/>
        <v>0</v>
      </c>
    </row>
    <row r="27" spans="2:12" ht="16.5" customHeight="1" x14ac:dyDescent="0.3">
      <c r="B27" s="54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5">
        <f t="shared" si="2"/>
        <v>0</v>
      </c>
    </row>
    <row r="28" spans="2:12" ht="16.5" customHeight="1" x14ac:dyDescent="0.3">
      <c r="B28" s="54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5">
        <f t="shared" si="2"/>
        <v>0</v>
      </c>
    </row>
    <row r="29" spans="2:12" ht="16.5" customHeight="1" x14ac:dyDescent="0.3">
      <c r="B29" s="54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5">
        <f t="shared" si="2"/>
        <v>0</v>
      </c>
    </row>
    <row r="30" spans="2:12" ht="16.5" customHeight="1" x14ac:dyDescent="0.3">
      <c r="B30" s="54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5">
        <f t="shared" si="2"/>
        <v>0</v>
      </c>
    </row>
    <row r="31" spans="2:12" ht="16.5" customHeight="1" x14ac:dyDescent="0.3">
      <c r="B31" s="54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5">
        <f t="shared" si="2"/>
        <v>0</v>
      </c>
    </row>
    <row r="32" spans="2:12" ht="16.5" customHeight="1" x14ac:dyDescent="0.3">
      <c r="B32" s="54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5">
        <f t="shared" si="2"/>
        <v>0</v>
      </c>
    </row>
    <row r="33" spans="2:12" ht="16.5" customHeight="1" x14ac:dyDescent="0.3">
      <c r="B33" s="54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5">
        <f t="shared" si="2"/>
        <v>0</v>
      </c>
    </row>
    <row r="34" spans="2:12" ht="16.5" customHeight="1" x14ac:dyDescent="0.3">
      <c r="B34" s="54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5">
        <f t="shared" si="2"/>
        <v>0</v>
      </c>
    </row>
    <row r="35" spans="2:12" ht="16.5" customHeight="1" x14ac:dyDescent="0.3">
      <c r="B35" s="54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5">
        <f t="shared" si="2"/>
        <v>0</v>
      </c>
    </row>
    <row r="36" spans="2:12" ht="16.5" customHeight="1" x14ac:dyDescent="0.3">
      <c r="B36" s="54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5">
        <f t="shared" si="2"/>
        <v>0</v>
      </c>
    </row>
    <row r="37" spans="2:12" x14ac:dyDescent="0.3">
      <c r="B37" s="54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5">
        <f t="shared" si="2"/>
        <v>0</v>
      </c>
    </row>
    <row r="38" spans="2:12" x14ac:dyDescent="0.3">
      <c r="B38" s="54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5">
        <f t="shared" si="2"/>
        <v>0</v>
      </c>
    </row>
    <row r="39" spans="2:12" x14ac:dyDescent="0.3">
      <c r="B39" s="54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5">
        <f t="shared" si="2"/>
        <v>0</v>
      </c>
    </row>
    <row r="40" spans="2:12" x14ac:dyDescent="0.3">
      <c r="B40" s="54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5">
        <f t="shared" si="2"/>
        <v>0</v>
      </c>
    </row>
    <row r="41" spans="2:12" x14ac:dyDescent="0.3">
      <c r="B41" s="54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5">
        <f t="shared" si="2"/>
        <v>0</v>
      </c>
    </row>
    <row r="42" spans="2:12" x14ac:dyDescent="0.3">
      <c r="B42" s="54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5">
        <f t="shared" si="2"/>
        <v>0</v>
      </c>
    </row>
    <row r="43" spans="2:12" x14ac:dyDescent="0.3">
      <c r="B43" s="54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5">
        <f t="shared" si="2"/>
        <v>0</v>
      </c>
    </row>
    <row r="44" spans="2:12" x14ac:dyDescent="0.3">
      <c r="B44" s="54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5">
        <f t="shared" si="2"/>
        <v>0</v>
      </c>
    </row>
    <row r="45" spans="2:12" x14ac:dyDescent="0.3">
      <c r="B45" s="54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5">
        <f t="shared" si="2"/>
        <v>0</v>
      </c>
    </row>
    <row r="46" spans="2:12" x14ac:dyDescent="0.3">
      <c r="B46" s="54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5">
        <f t="shared" si="2"/>
        <v>0</v>
      </c>
    </row>
    <row r="47" spans="2:12" x14ac:dyDescent="0.3">
      <c r="B47" s="54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5">
        <f t="shared" si="2"/>
        <v>0</v>
      </c>
    </row>
    <row r="48" spans="2:12" x14ac:dyDescent="0.3">
      <c r="B48" s="54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5">
        <f t="shared" si="2"/>
        <v>0</v>
      </c>
    </row>
    <row r="49" spans="2:12" x14ac:dyDescent="0.3">
      <c r="B49" s="54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5">
        <f t="shared" si="2"/>
        <v>0</v>
      </c>
    </row>
    <row r="50" spans="2:12" x14ac:dyDescent="0.3">
      <c r="B50" s="54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5">
        <f t="shared" si="2"/>
        <v>0</v>
      </c>
    </row>
    <row r="51" spans="2:12" x14ac:dyDescent="0.3">
      <c r="B51" s="54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5">
        <f t="shared" si="2"/>
        <v>0</v>
      </c>
    </row>
    <row r="52" spans="2:12" x14ac:dyDescent="0.3">
      <c r="B52" s="54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5">
        <f t="shared" si="2"/>
        <v>0</v>
      </c>
    </row>
    <row r="53" spans="2:12" x14ac:dyDescent="0.3">
      <c r="B53" s="54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5">
        <f t="shared" si="2"/>
        <v>0</v>
      </c>
    </row>
    <row r="54" spans="2:12" x14ac:dyDescent="0.3">
      <c r="B54" s="54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5">
        <f t="shared" si="2"/>
        <v>0</v>
      </c>
    </row>
    <row r="55" spans="2:12" x14ac:dyDescent="0.3">
      <c r="B55" s="54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5">
        <f t="shared" si="2"/>
        <v>0</v>
      </c>
    </row>
    <row r="56" spans="2:12" x14ac:dyDescent="0.3">
      <c r="B56" s="54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5">
        <f t="shared" si="2"/>
        <v>0</v>
      </c>
    </row>
    <row r="57" spans="2:12" x14ac:dyDescent="0.3">
      <c r="B57" s="54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5">
        <f t="shared" si="2"/>
        <v>0</v>
      </c>
    </row>
    <row r="58" spans="2:12" x14ac:dyDescent="0.3">
      <c r="B58" s="54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5">
        <f t="shared" si="2"/>
        <v>0</v>
      </c>
    </row>
    <row r="59" spans="2:12" x14ac:dyDescent="0.3">
      <c r="B59" s="54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5">
        <f t="shared" si="2"/>
        <v>0</v>
      </c>
    </row>
    <row r="60" spans="2:12" x14ac:dyDescent="0.3">
      <c r="B60" s="54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5">
        <f t="shared" si="2"/>
        <v>0</v>
      </c>
    </row>
    <row r="61" spans="2:12" x14ac:dyDescent="0.3">
      <c r="B61" s="54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5">
        <f t="shared" si="2"/>
        <v>0</v>
      </c>
    </row>
    <row r="62" spans="2:12" x14ac:dyDescent="0.3">
      <c r="B62" s="54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5">
        <f t="shared" si="2"/>
        <v>0</v>
      </c>
    </row>
    <row r="63" spans="2:12" x14ac:dyDescent="0.3">
      <c r="B63" s="54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5">
        <f t="shared" si="2"/>
        <v>0</v>
      </c>
    </row>
    <row r="64" spans="2:12" x14ac:dyDescent="0.3">
      <c r="B64" s="54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5">
        <f t="shared" si="2"/>
        <v>0</v>
      </c>
    </row>
    <row r="65" spans="2:12" x14ac:dyDescent="0.3">
      <c r="B65" s="54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5">
        <f t="shared" si="2"/>
        <v>0</v>
      </c>
    </row>
    <row r="66" spans="2:12" x14ac:dyDescent="0.3">
      <c r="B66" s="54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5">
        <f t="shared" si="2"/>
        <v>0</v>
      </c>
    </row>
    <row r="67" spans="2:12" x14ac:dyDescent="0.3">
      <c r="B67" s="54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5">
        <f t="shared" si="2"/>
        <v>0</v>
      </c>
    </row>
    <row r="68" spans="2:12" x14ac:dyDescent="0.3">
      <c r="B68" s="54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5">
        <f t="shared" si="2"/>
        <v>0</v>
      </c>
    </row>
    <row r="69" spans="2:12" x14ac:dyDescent="0.3">
      <c r="B69" s="54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5">
        <f t="shared" si="2"/>
        <v>0</v>
      </c>
    </row>
    <row r="70" spans="2:12" x14ac:dyDescent="0.3">
      <c r="B70" s="54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5">
        <f t="shared" si="2"/>
        <v>0</v>
      </c>
    </row>
    <row r="71" spans="2:12" x14ac:dyDescent="0.3">
      <c r="B71" s="54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5">
        <f t="shared" si="2"/>
        <v>0</v>
      </c>
    </row>
    <row r="72" spans="2:12" x14ac:dyDescent="0.3">
      <c r="B72" s="54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5">
        <f t="shared" si="2"/>
        <v>0</v>
      </c>
    </row>
    <row r="73" spans="2:12" x14ac:dyDescent="0.3">
      <c r="B73" s="54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5">
        <f t="shared" si="2"/>
        <v>0</v>
      </c>
    </row>
    <row r="74" spans="2:12" x14ac:dyDescent="0.3">
      <c r="B74" s="54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5">
        <f t="shared" si="2"/>
        <v>0</v>
      </c>
    </row>
    <row r="75" spans="2:12" x14ac:dyDescent="0.3">
      <c r="B75" s="54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5">
        <f t="shared" si="2"/>
        <v>0</v>
      </c>
    </row>
    <row r="76" spans="2:12" x14ac:dyDescent="0.3">
      <c r="B76" s="54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5">
        <f t="shared" ref="L76:L139" si="5">IF(H76=100%,K76,J76+K76)</f>
        <v>0</v>
      </c>
    </row>
    <row r="77" spans="2:12" x14ac:dyDescent="0.3">
      <c r="B77" s="54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5">
        <f t="shared" si="5"/>
        <v>0</v>
      </c>
    </row>
    <row r="78" spans="2:12" x14ac:dyDescent="0.3">
      <c r="B78" s="54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5">
        <f t="shared" si="5"/>
        <v>0</v>
      </c>
    </row>
    <row r="79" spans="2:12" x14ac:dyDescent="0.3">
      <c r="B79" s="54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5">
        <f t="shared" si="5"/>
        <v>0</v>
      </c>
    </row>
    <row r="80" spans="2:12" x14ac:dyDescent="0.3">
      <c r="B80" s="54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5">
        <f t="shared" si="5"/>
        <v>0</v>
      </c>
    </row>
    <row r="81" spans="2:12" x14ac:dyDescent="0.3">
      <c r="B81" s="54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5">
        <f t="shared" si="5"/>
        <v>0</v>
      </c>
    </row>
    <row r="82" spans="2:12" x14ac:dyDescent="0.3">
      <c r="B82" s="54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5">
        <f t="shared" si="5"/>
        <v>0</v>
      </c>
    </row>
    <row r="83" spans="2:12" x14ac:dyDescent="0.3">
      <c r="B83" s="54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5">
        <f t="shared" si="5"/>
        <v>0</v>
      </c>
    </row>
    <row r="84" spans="2:12" x14ac:dyDescent="0.3">
      <c r="B84" s="54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5">
        <f t="shared" si="5"/>
        <v>0</v>
      </c>
    </row>
    <row r="85" spans="2:12" x14ac:dyDescent="0.3">
      <c r="B85" s="54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5">
        <f t="shared" si="5"/>
        <v>0</v>
      </c>
    </row>
    <row r="86" spans="2:12" x14ac:dyDescent="0.3">
      <c r="B86" s="54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5">
        <f t="shared" si="5"/>
        <v>0</v>
      </c>
    </row>
    <row r="87" spans="2:12" x14ac:dyDescent="0.3">
      <c r="B87" s="54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5">
        <f t="shared" si="5"/>
        <v>0</v>
      </c>
    </row>
    <row r="88" spans="2:12" x14ac:dyDescent="0.3">
      <c r="B88" s="54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5">
        <f t="shared" si="5"/>
        <v>0</v>
      </c>
    </row>
    <row r="89" spans="2:12" x14ac:dyDescent="0.3">
      <c r="B89" s="54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5">
        <f t="shared" si="5"/>
        <v>0</v>
      </c>
    </row>
    <row r="90" spans="2:12" x14ac:dyDescent="0.3">
      <c r="B90" s="54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5">
        <f t="shared" si="5"/>
        <v>0</v>
      </c>
    </row>
    <row r="91" spans="2:12" x14ac:dyDescent="0.3">
      <c r="B91" s="54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5">
        <f t="shared" si="5"/>
        <v>0</v>
      </c>
    </row>
    <row r="92" spans="2:12" x14ac:dyDescent="0.3">
      <c r="B92" s="54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5">
        <f t="shared" si="5"/>
        <v>0</v>
      </c>
    </row>
    <row r="93" spans="2:12" x14ac:dyDescent="0.3">
      <c r="B93" s="54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5">
        <f t="shared" si="5"/>
        <v>0</v>
      </c>
    </row>
    <row r="94" spans="2:12" x14ac:dyDescent="0.3">
      <c r="B94" s="54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5">
        <f t="shared" si="5"/>
        <v>0</v>
      </c>
    </row>
    <row r="95" spans="2:12" x14ac:dyDescent="0.3">
      <c r="B95" s="54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5">
        <f t="shared" si="5"/>
        <v>0</v>
      </c>
    </row>
    <row r="96" spans="2:12" x14ac:dyDescent="0.3">
      <c r="B96" s="54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5">
        <f t="shared" si="5"/>
        <v>0</v>
      </c>
    </row>
    <row r="97" spans="2:12" x14ac:dyDescent="0.3">
      <c r="B97" s="54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5">
        <f t="shared" si="5"/>
        <v>0</v>
      </c>
    </row>
    <row r="98" spans="2:12" x14ac:dyDescent="0.3">
      <c r="B98" s="54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5">
        <f t="shared" si="5"/>
        <v>0</v>
      </c>
    </row>
    <row r="99" spans="2:12" x14ac:dyDescent="0.3">
      <c r="B99" s="54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5">
        <f t="shared" si="5"/>
        <v>0</v>
      </c>
    </row>
    <row r="100" spans="2:12" x14ac:dyDescent="0.3">
      <c r="B100" s="54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5">
        <f t="shared" si="5"/>
        <v>0</v>
      </c>
    </row>
    <row r="101" spans="2:12" x14ac:dyDescent="0.3">
      <c r="B101" s="54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5">
        <f t="shared" si="5"/>
        <v>0</v>
      </c>
    </row>
    <row r="102" spans="2:12" x14ac:dyDescent="0.3">
      <c r="B102" s="54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5">
        <f t="shared" si="5"/>
        <v>0</v>
      </c>
    </row>
    <row r="103" spans="2:12" x14ac:dyDescent="0.3">
      <c r="B103" s="54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5">
        <f t="shared" si="5"/>
        <v>0</v>
      </c>
    </row>
    <row r="104" spans="2:12" x14ac:dyDescent="0.3">
      <c r="B104" s="54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5">
        <f t="shared" si="5"/>
        <v>0</v>
      </c>
    </row>
    <row r="105" spans="2:12" x14ac:dyDescent="0.3">
      <c r="B105" s="54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5">
        <f t="shared" si="5"/>
        <v>0</v>
      </c>
    </row>
    <row r="106" spans="2:12" x14ac:dyDescent="0.3">
      <c r="B106" s="54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5">
        <f t="shared" si="5"/>
        <v>0</v>
      </c>
    </row>
    <row r="107" spans="2:12" x14ac:dyDescent="0.3">
      <c r="B107" s="54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5">
        <f t="shared" si="5"/>
        <v>0</v>
      </c>
    </row>
    <row r="108" spans="2:12" x14ac:dyDescent="0.3">
      <c r="B108" s="54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5">
        <f t="shared" si="5"/>
        <v>0</v>
      </c>
    </row>
    <row r="109" spans="2:12" x14ac:dyDescent="0.3">
      <c r="B109" s="54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5">
        <f t="shared" si="5"/>
        <v>0</v>
      </c>
    </row>
    <row r="110" spans="2:12" x14ac:dyDescent="0.3">
      <c r="B110" s="54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5">
        <f t="shared" si="5"/>
        <v>0</v>
      </c>
    </row>
    <row r="111" spans="2:12" x14ac:dyDescent="0.3">
      <c r="B111" s="54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5">
        <f t="shared" si="5"/>
        <v>0</v>
      </c>
    </row>
    <row r="112" spans="2:12" x14ac:dyDescent="0.3">
      <c r="B112" s="54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5">
        <f t="shared" si="5"/>
        <v>0</v>
      </c>
    </row>
    <row r="113" spans="2:12" x14ac:dyDescent="0.3">
      <c r="B113" s="54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5">
        <f t="shared" si="5"/>
        <v>0</v>
      </c>
    </row>
    <row r="114" spans="2:12" x14ac:dyDescent="0.3">
      <c r="B114" s="54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5">
        <f t="shared" si="5"/>
        <v>0</v>
      </c>
    </row>
    <row r="115" spans="2:12" x14ac:dyDescent="0.3">
      <c r="B115" s="54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5">
        <f t="shared" si="5"/>
        <v>0</v>
      </c>
    </row>
    <row r="116" spans="2:12" x14ac:dyDescent="0.3">
      <c r="B116" s="54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5">
        <f t="shared" si="5"/>
        <v>0</v>
      </c>
    </row>
    <row r="117" spans="2:12" x14ac:dyDescent="0.3">
      <c r="B117" s="54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5">
        <f t="shared" si="5"/>
        <v>0</v>
      </c>
    </row>
    <row r="118" spans="2:12" x14ac:dyDescent="0.3">
      <c r="B118" s="54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5">
        <f t="shared" si="5"/>
        <v>0</v>
      </c>
    </row>
    <row r="119" spans="2:12" x14ac:dyDescent="0.3">
      <c r="B119" s="54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5">
        <f t="shared" si="5"/>
        <v>0</v>
      </c>
    </row>
    <row r="120" spans="2:12" x14ac:dyDescent="0.3">
      <c r="B120" s="54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5">
        <f t="shared" si="5"/>
        <v>0</v>
      </c>
    </row>
    <row r="121" spans="2:12" x14ac:dyDescent="0.3">
      <c r="B121" s="54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5">
        <f t="shared" si="5"/>
        <v>0</v>
      </c>
    </row>
    <row r="122" spans="2:12" x14ac:dyDescent="0.3">
      <c r="B122" s="54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5">
        <f t="shared" si="5"/>
        <v>0</v>
      </c>
    </row>
    <row r="123" spans="2:12" x14ac:dyDescent="0.3">
      <c r="B123" s="54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5">
        <f t="shared" si="5"/>
        <v>0</v>
      </c>
    </row>
    <row r="124" spans="2:12" x14ac:dyDescent="0.3">
      <c r="B124" s="54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5">
        <f t="shared" si="5"/>
        <v>0</v>
      </c>
    </row>
    <row r="125" spans="2:12" x14ac:dyDescent="0.3">
      <c r="B125" s="54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5">
        <f t="shared" si="5"/>
        <v>0</v>
      </c>
    </row>
    <row r="126" spans="2:12" x14ac:dyDescent="0.3">
      <c r="B126" s="54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5">
        <f t="shared" si="5"/>
        <v>0</v>
      </c>
    </row>
    <row r="127" spans="2:12" x14ac:dyDescent="0.3">
      <c r="B127" s="54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5">
        <f t="shared" si="5"/>
        <v>0</v>
      </c>
    </row>
    <row r="128" spans="2:12" x14ac:dyDescent="0.3">
      <c r="B128" s="54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5">
        <f t="shared" si="5"/>
        <v>0</v>
      </c>
    </row>
    <row r="129" spans="2:12" x14ac:dyDescent="0.3">
      <c r="B129" s="54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5">
        <f t="shared" si="5"/>
        <v>0</v>
      </c>
    </row>
    <row r="130" spans="2:12" x14ac:dyDescent="0.3">
      <c r="B130" s="54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5">
        <f t="shared" si="5"/>
        <v>0</v>
      </c>
    </row>
    <row r="131" spans="2:12" x14ac:dyDescent="0.3">
      <c r="B131" s="54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5">
        <f t="shared" si="5"/>
        <v>0</v>
      </c>
    </row>
    <row r="132" spans="2:12" x14ac:dyDescent="0.3">
      <c r="B132" s="54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5">
        <f t="shared" si="5"/>
        <v>0</v>
      </c>
    </row>
    <row r="133" spans="2:12" x14ac:dyDescent="0.3">
      <c r="B133" s="54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5">
        <f t="shared" si="5"/>
        <v>0</v>
      </c>
    </row>
    <row r="134" spans="2:12" x14ac:dyDescent="0.3">
      <c r="B134" s="54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5">
        <f t="shared" si="5"/>
        <v>0</v>
      </c>
    </row>
    <row r="135" spans="2:12" x14ac:dyDescent="0.3">
      <c r="B135" s="54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5">
        <f t="shared" si="5"/>
        <v>0</v>
      </c>
    </row>
    <row r="136" spans="2:12" x14ac:dyDescent="0.3">
      <c r="B136" s="54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5">
        <f t="shared" si="5"/>
        <v>0</v>
      </c>
    </row>
    <row r="137" spans="2:12" x14ac:dyDescent="0.3">
      <c r="B137" s="54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5">
        <f t="shared" si="5"/>
        <v>0</v>
      </c>
    </row>
    <row r="138" spans="2:12" x14ac:dyDescent="0.3">
      <c r="B138" s="54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5">
        <f t="shared" si="5"/>
        <v>0</v>
      </c>
    </row>
    <row r="139" spans="2:12" x14ac:dyDescent="0.3">
      <c r="B139" s="54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5">
        <f t="shared" si="5"/>
        <v>0</v>
      </c>
    </row>
    <row r="140" spans="2:12" x14ac:dyDescent="0.3">
      <c r="B140" s="54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5">
        <f t="shared" ref="L140:L203" si="8">IF(H140=100%,K140,J140+K140)</f>
        <v>0</v>
      </c>
    </row>
    <row r="141" spans="2:12" x14ac:dyDescent="0.3">
      <c r="B141" s="54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5">
        <f t="shared" si="8"/>
        <v>0</v>
      </c>
    </row>
    <row r="142" spans="2:12" x14ac:dyDescent="0.3">
      <c r="B142" s="54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5">
        <f t="shared" si="8"/>
        <v>0</v>
      </c>
    </row>
    <row r="143" spans="2:12" x14ac:dyDescent="0.3">
      <c r="B143" s="54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5">
        <f t="shared" si="8"/>
        <v>0</v>
      </c>
    </row>
    <row r="144" spans="2:12" x14ac:dyDescent="0.3">
      <c r="B144" s="54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5">
        <f t="shared" si="8"/>
        <v>0</v>
      </c>
    </row>
    <row r="145" spans="2:12" x14ac:dyDescent="0.3">
      <c r="B145" s="54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5">
        <f t="shared" si="8"/>
        <v>0</v>
      </c>
    </row>
    <row r="146" spans="2:12" x14ac:dyDescent="0.3">
      <c r="B146" s="54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5">
        <f t="shared" si="8"/>
        <v>0</v>
      </c>
    </row>
    <row r="147" spans="2:12" x14ac:dyDescent="0.3">
      <c r="B147" s="54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5">
        <f t="shared" si="8"/>
        <v>0</v>
      </c>
    </row>
    <row r="148" spans="2:12" x14ac:dyDescent="0.3">
      <c r="B148" s="54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5">
        <f t="shared" si="8"/>
        <v>0</v>
      </c>
    </row>
    <row r="149" spans="2:12" x14ac:dyDescent="0.3">
      <c r="B149" s="54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5">
        <f t="shared" si="8"/>
        <v>0</v>
      </c>
    </row>
    <row r="150" spans="2:12" x14ac:dyDescent="0.3">
      <c r="B150" s="54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5">
        <f t="shared" si="8"/>
        <v>0</v>
      </c>
    </row>
    <row r="151" spans="2:12" x14ac:dyDescent="0.3">
      <c r="B151" s="54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5">
        <f t="shared" si="8"/>
        <v>0</v>
      </c>
    </row>
    <row r="152" spans="2:12" x14ac:dyDescent="0.3">
      <c r="B152" s="54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5">
        <f t="shared" si="8"/>
        <v>0</v>
      </c>
    </row>
    <row r="153" spans="2:12" x14ac:dyDescent="0.3">
      <c r="B153" s="54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5">
        <f t="shared" si="8"/>
        <v>0</v>
      </c>
    </row>
    <row r="154" spans="2:12" x14ac:dyDescent="0.3">
      <c r="B154" s="54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5">
        <f t="shared" si="8"/>
        <v>0</v>
      </c>
    </row>
    <row r="155" spans="2:12" x14ac:dyDescent="0.3">
      <c r="B155" s="54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5">
        <f t="shared" si="8"/>
        <v>0</v>
      </c>
    </row>
    <row r="156" spans="2:12" x14ac:dyDescent="0.3">
      <c r="B156" s="54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5">
        <f t="shared" si="8"/>
        <v>0</v>
      </c>
    </row>
    <row r="157" spans="2:12" x14ac:dyDescent="0.3">
      <c r="B157" s="54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5">
        <f t="shared" si="8"/>
        <v>0</v>
      </c>
    </row>
    <row r="158" spans="2:12" x14ac:dyDescent="0.3">
      <c r="B158" s="54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5">
        <f t="shared" si="8"/>
        <v>0</v>
      </c>
    </row>
    <row r="159" spans="2:12" x14ac:dyDescent="0.3">
      <c r="B159" s="54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5">
        <f t="shared" si="8"/>
        <v>0</v>
      </c>
    </row>
    <row r="160" spans="2:12" x14ac:dyDescent="0.3">
      <c r="B160" s="54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5">
        <f t="shared" si="8"/>
        <v>0</v>
      </c>
    </row>
    <row r="161" spans="2:12" x14ac:dyDescent="0.3">
      <c r="B161" s="54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5">
        <f t="shared" si="8"/>
        <v>0</v>
      </c>
    </row>
    <row r="162" spans="2:12" x14ac:dyDescent="0.3">
      <c r="B162" s="54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5">
        <f t="shared" si="8"/>
        <v>0</v>
      </c>
    </row>
    <row r="163" spans="2:12" x14ac:dyDescent="0.3">
      <c r="B163" s="54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5">
        <f t="shared" si="8"/>
        <v>0</v>
      </c>
    </row>
    <row r="164" spans="2:12" x14ac:dyDescent="0.3">
      <c r="B164" s="54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5">
        <f t="shared" si="8"/>
        <v>0</v>
      </c>
    </row>
    <row r="165" spans="2:12" x14ac:dyDescent="0.3">
      <c r="B165" s="54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5">
        <f t="shared" si="8"/>
        <v>0</v>
      </c>
    </row>
    <row r="166" spans="2:12" x14ac:dyDescent="0.3">
      <c r="B166" s="54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5">
        <f t="shared" si="8"/>
        <v>0</v>
      </c>
    </row>
    <row r="167" spans="2:12" x14ac:dyDescent="0.3">
      <c r="B167" s="54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5">
        <f t="shared" si="8"/>
        <v>0</v>
      </c>
    </row>
    <row r="168" spans="2:12" x14ac:dyDescent="0.3">
      <c r="B168" s="54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5">
        <f t="shared" si="8"/>
        <v>0</v>
      </c>
    </row>
    <row r="169" spans="2:12" x14ac:dyDescent="0.3">
      <c r="B169" s="54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5">
        <f t="shared" si="8"/>
        <v>0</v>
      </c>
    </row>
    <row r="170" spans="2:12" x14ac:dyDescent="0.3">
      <c r="B170" s="54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5">
        <f t="shared" si="8"/>
        <v>0</v>
      </c>
    </row>
    <row r="171" spans="2:12" x14ac:dyDescent="0.3">
      <c r="B171" s="54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5">
        <f t="shared" si="8"/>
        <v>0</v>
      </c>
    </row>
    <row r="172" spans="2:12" x14ac:dyDescent="0.3">
      <c r="B172" s="54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5">
        <f t="shared" si="8"/>
        <v>0</v>
      </c>
    </row>
    <row r="173" spans="2:12" x14ac:dyDescent="0.3">
      <c r="B173" s="54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5">
        <f t="shared" si="8"/>
        <v>0</v>
      </c>
    </row>
    <row r="174" spans="2:12" x14ac:dyDescent="0.3">
      <c r="B174" s="54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5">
        <f t="shared" si="8"/>
        <v>0</v>
      </c>
    </row>
    <row r="175" spans="2:12" x14ac:dyDescent="0.3">
      <c r="B175" s="54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5">
        <f t="shared" si="8"/>
        <v>0</v>
      </c>
    </row>
    <row r="176" spans="2:12" x14ac:dyDescent="0.3">
      <c r="B176" s="54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5">
        <f t="shared" si="8"/>
        <v>0</v>
      </c>
    </row>
    <row r="177" spans="2:12" x14ac:dyDescent="0.3">
      <c r="B177" s="54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5">
        <f t="shared" si="8"/>
        <v>0</v>
      </c>
    </row>
    <row r="178" spans="2:12" x14ac:dyDescent="0.3">
      <c r="B178" s="54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5">
        <f t="shared" si="8"/>
        <v>0</v>
      </c>
    </row>
    <row r="179" spans="2:12" x14ac:dyDescent="0.3">
      <c r="B179" s="54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5">
        <f t="shared" si="8"/>
        <v>0</v>
      </c>
    </row>
    <row r="180" spans="2:12" x14ac:dyDescent="0.3">
      <c r="B180" s="54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5">
        <f t="shared" si="8"/>
        <v>0</v>
      </c>
    </row>
    <row r="181" spans="2:12" x14ac:dyDescent="0.3">
      <c r="B181" s="54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5">
        <f t="shared" si="8"/>
        <v>0</v>
      </c>
    </row>
    <row r="182" spans="2:12" x14ac:dyDescent="0.3">
      <c r="B182" s="54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5">
        <f t="shared" si="8"/>
        <v>0</v>
      </c>
    </row>
    <row r="183" spans="2:12" x14ac:dyDescent="0.3">
      <c r="B183" s="54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5">
        <f t="shared" si="8"/>
        <v>0</v>
      </c>
    </row>
    <row r="184" spans="2:12" x14ac:dyDescent="0.3">
      <c r="B184" s="54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5">
        <f t="shared" si="8"/>
        <v>0</v>
      </c>
    </row>
    <row r="185" spans="2:12" x14ac:dyDescent="0.3">
      <c r="B185" s="54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5">
        <f t="shared" si="8"/>
        <v>0</v>
      </c>
    </row>
    <row r="186" spans="2:12" x14ac:dyDescent="0.3">
      <c r="B186" s="54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5">
        <f t="shared" si="8"/>
        <v>0</v>
      </c>
    </row>
    <row r="187" spans="2:12" x14ac:dyDescent="0.3">
      <c r="B187" s="54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5">
        <f t="shared" si="8"/>
        <v>0</v>
      </c>
    </row>
    <row r="188" spans="2:12" x14ac:dyDescent="0.3">
      <c r="B188" s="54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5">
        <f t="shared" si="8"/>
        <v>0</v>
      </c>
    </row>
    <row r="189" spans="2:12" x14ac:dyDescent="0.3">
      <c r="B189" s="54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5">
        <f t="shared" si="8"/>
        <v>0</v>
      </c>
    </row>
    <row r="190" spans="2:12" x14ac:dyDescent="0.3">
      <c r="B190" s="54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5">
        <f t="shared" si="8"/>
        <v>0</v>
      </c>
    </row>
    <row r="191" spans="2:12" x14ac:dyDescent="0.3">
      <c r="B191" s="54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5">
        <f t="shared" si="8"/>
        <v>0</v>
      </c>
    </row>
    <row r="192" spans="2:12" x14ac:dyDescent="0.3">
      <c r="B192" s="54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5">
        <f t="shared" si="8"/>
        <v>0</v>
      </c>
    </row>
    <row r="193" spans="2:12" x14ac:dyDescent="0.3">
      <c r="B193" s="54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5">
        <f t="shared" si="8"/>
        <v>0</v>
      </c>
    </row>
    <row r="194" spans="2:12" x14ac:dyDescent="0.3">
      <c r="B194" s="54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5">
        <f t="shared" si="8"/>
        <v>0</v>
      </c>
    </row>
    <row r="195" spans="2:12" x14ac:dyDescent="0.3">
      <c r="B195" s="54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5">
        <f t="shared" si="8"/>
        <v>0</v>
      </c>
    </row>
    <row r="196" spans="2:12" x14ac:dyDescent="0.3">
      <c r="B196" s="54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5">
        <f t="shared" si="8"/>
        <v>0</v>
      </c>
    </row>
    <row r="197" spans="2:12" x14ac:dyDescent="0.3">
      <c r="B197" s="54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5">
        <f t="shared" si="8"/>
        <v>0</v>
      </c>
    </row>
    <row r="198" spans="2:12" x14ac:dyDescent="0.3">
      <c r="B198" s="54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5">
        <f t="shared" si="8"/>
        <v>0</v>
      </c>
    </row>
    <row r="199" spans="2:12" x14ac:dyDescent="0.3">
      <c r="B199" s="54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5">
        <f t="shared" si="8"/>
        <v>0</v>
      </c>
    </row>
    <row r="200" spans="2:12" x14ac:dyDescent="0.3">
      <c r="B200" s="54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5">
        <f t="shared" si="8"/>
        <v>0</v>
      </c>
    </row>
    <row r="201" spans="2:12" x14ac:dyDescent="0.3">
      <c r="B201" s="54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5">
        <f t="shared" si="8"/>
        <v>0</v>
      </c>
    </row>
    <row r="202" spans="2:12" x14ac:dyDescent="0.3">
      <c r="B202" s="54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5">
        <f t="shared" si="8"/>
        <v>0</v>
      </c>
    </row>
    <row r="203" spans="2:12" x14ac:dyDescent="0.3">
      <c r="B203" s="54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5">
        <f t="shared" si="8"/>
        <v>0</v>
      </c>
    </row>
    <row r="204" spans="2:12" x14ac:dyDescent="0.3">
      <c r="B204" s="54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5">
        <f t="shared" ref="L204:L267" si="11">IF(H204=100%,K204,J204+K204)</f>
        <v>0</v>
      </c>
    </row>
    <row r="205" spans="2:12" x14ac:dyDescent="0.3">
      <c r="B205" s="54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5">
        <f t="shared" si="11"/>
        <v>0</v>
      </c>
    </row>
    <row r="206" spans="2:12" x14ac:dyDescent="0.3">
      <c r="B206" s="54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5">
        <f t="shared" si="11"/>
        <v>0</v>
      </c>
    </row>
    <row r="207" spans="2:12" x14ac:dyDescent="0.3">
      <c r="B207" s="54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5">
        <f t="shared" si="11"/>
        <v>0</v>
      </c>
    </row>
    <row r="208" spans="2:12" x14ac:dyDescent="0.3">
      <c r="B208" s="54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5">
        <f t="shared" si="11"/>
        <v>0</v>
      </c>
    </row>
    <row r="209" spans="2:12" x14ac:dyDescent="0.3">
      <c r="B209" s="54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5">
        <f t="shared" si="11"/>
        <v>0</v>
      </c>
    </row>
    <row r="210" spans="2:12" x14ac:dyDescent="0.3">
      <c r="B210" s="54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5">
        <f t="shared" si="11"/>
        <v>0</v>
      </c>
    </row>
    <row r="211" spans="2:12" x14ac:dyDescent="0.3">
      <c r="B211" s="54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5">
        <f t="shared" si="11"/>
        <v>0</v>
      </c>
    </row>
    <row r="212" spans="2:12" x14ac:dyDescent="0.3">
      <c r="B212" s="54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5">
        <f t="shared" si="11"/>
        <v>0</v>
      </c>
    </row>
    <row r="213" spans="2:12" x14ac:dyDescent="0.3">
      <c r="B213" s="54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5">
        <f t="shared" si="11"/>
        <v>0</v>
      </c>
    </row>
    <row r="214" spans="2:12" x14ac:dyDescent="0.3">
      <c r="B214" s="54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5">
        <f t="shared" si="11"/>
        <v>0</v>
      </c>
    </row>
    <row r="215" spans="2:12" x14ac:dyDescent="0.3">
      <c r="B215" s="54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5">
        <f t="shared" si="11"/>
        <v>0</v>
      </c>
    </row>
    <row r="216" spans="2:12" x14ac:dyDescent="0.3">
      <c r="B216" s="54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5">
        <f t="shared" si="11"/>
        <v>0</v>
      </c>
    </row>
    <row r="217" spans="2:12" x14ac:dyDescent="0.3">
      <c r="B217" s="54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5">
        <f t="shared" si="11"/>
        <v>0</v>
      </c>
    </row>
    <row r="218" spans="2:12" x14ac:dyDescent="0.3">
      <c r="B218" s="54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5">
        <f t="shared" si="11"/>
        <v>0</v>
      </c>
    </row>
    <row r="219" spans="2:12" x14ac:dyDescent="0.3">
      <c r="B219" s="54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5">
        <f t="shared" si="11"/>
        <v>0</v>
      </c>
    </row>
    <row r="220" spans="2:12" x14ac:dyDescent="0.3">
      <c r="B220" s="54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5">
        <f t="shared" si="11"/>
        <v>0</v>
      </c>
    </row>
    <row r="221" spans="2:12" x14ac:dyDescent="0.3">
      <c r="B221" s="54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5">
        <f t="shared" si="11"/>
        <v>0</v>
      </c>
    </row>
    <row r="222" spans="2:12" x14ac:dyDescent="0.3">
      <c r="B222" s="54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5">
        <f t="shared" si="11"/>
        <v>0</v>
      </c>
    </row>
    <row r="223" spans="2:12" x14ac:dyDescent="0.3">
      <c r="B223" s="54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5">
        <f t="shared" si="11"/>
        <v>0</v>
      </c>
    </row>
    <row r="224" spans="2:12" x14ac:dyDescent="0.3">
      <c r="B224" s="54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5">
        <f t="shared" si="11"/>
        <v>0</v>
      </c>
    </row>
    <row r="225" spans="2:12" x14ac:dyDescent="0.3">
      <c r="B225" s="54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5">
        <f t="shared" si="11"/>
        <v>0</v>
      </c>
    </row>
    <row r="226" spans="2:12" x14ac:dyDescent="0.3">
      <c r="B226" s="54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5">
        <f t="shared" si="11"/>
        <v>0</v>
      </c>
    </row>
    <row r="227" spans="2:12" x14ac:dyDescent="0.3">
      <c r="B227" s="54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5">
        <f t="shared" si="11"/>
        <v>0</v>
      </c>
    </row>
    <row r="228" spans="2:12" x14ac:dyDescent="0.3">
      <c r="B228" s="54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5">
        <f t="shared" si="11"/>
        <v>0</v>
      </c>
    </row>
    <row r="229" spans="2:12" x14ac:dyDescent="0.3">
      <c r="B229" s="54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5">
        <f t="shared" si="11"/>
        <v>0</v>
      </c>
    </row>
    <row r="230" spans="2:12" x14ac:dyDescent="0.3">
      <c r="B230" s="54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5">
        <f t="shared" si="11"/>
        <v>0</v>
      </c>
    </row>
    <row r="231" spans="2:12" x14ac:dyDescent="0.3">
      <c r="B231" s="54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5">
        <f t="shared" si="11"/>
        <v>0</v>
      </c>
    </row>
    <row r="232" spans="2:12" x14ac:dyDescent="0.3">
      <c r="B232" s="54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5">
        <f t="shared" si="11"/>
        <v>0</v>
      </c>
    </row>
    <row r="233" spans="2:12" x14ac:dyDescent="0.3">
      <c r="B233" s="54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5">
        <f t="shared" si="11"/>
        <v>0</v>
      </c>
    </row>
    <row r="234" spans="2:12" x14ac:dyDescent="0.3">
      <c r="B234" s="54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5">
        <f t="shared" si="11"/>
        <v>0</v>
      </c>
    </row>
    <row r="235" spans="2:12" x14ac:dyDescent="0.3">
      <c r="B235" s="54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5">
        <f t="shared" si="11"/>
        <v>0</v>
      </c>
    </row>
    <row r="236" spans="2:12" x14ac:dyDescent="0.3">
      <c r="B236" s="54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5">
        <f t="shared" si="11"/>
        <v>0</v>
      </c>
    </row>
    <row r="237" spans="2:12" x14ac:dyDescent="0.3">
      <c r="B237" s="54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5">
        <f t="shared" si="11"/>
        <v>0</v>
      </c>
    </row>
    <row r="238" spans="2:12" x14ac:dyDescent="0.3">
      <c r="B238" s="54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5">
        <f t="shared" si="11"/>
        <v>0</v>
      </c>
    </row>
    <row r="239" spans="2:12" x14ac:dyDescent="0.3">
      <c r="B239" s="54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5">
        <f t="shared" si="11"/>
        <v>0</v>
      </c>
    </row>
    <row r="240" spans="2:12" x14ac:dyDescent="0.3">
      <c r="B240" s="54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5">
        <f t="shared" si="11"/>
        <v>0</v>
      </c>
    </row>
    <row r="241" spans="2:12" x14ac:dyDescent="0.3">
      <c r="B241" s="54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5">
        <f t="shared" si="11"/>
        <v>0</v>
      </c>
    </row>
    <row r="242" spans="2:12" x14ac:dyDescent="0.3">
      <c r="B242" s="54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5">
        <f t="shared" si="11"/>
        <v>0</v>
      </c>
    </row>
    <row r="243" spans="2:12" x14ac:dyDescent="0.3">
      <c r="B243" s="54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5">
        <f t="shared" si="11"/>
        <v>0</v>
      </c>
    </row>
    <row r="244" spans="2:12" x14ac:dyDescent="0.3">
      <c r="B244" s="54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5">
        <f t="shared" si="11"/>
        <v>0</v>
      </c>
    </row>
    <row r="245" spans="2:12" x14ac:dyDescent="0.3">
      <c r="B245" s="54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5">
        <f t="shared" si="11"/>
        <v>0</v>
      </c>
    </row>
    <row r="246" spans="2:12" x14ac:dyDescent="0.3">
      <c r="B246" s="54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5">
        <f t="shared" si="11"/>
        <v>0</v>
      </c>
    </row>
    <row r="247" spans="2:12" x14ac:dyDescent="0.3">
      <c r="B247" s="54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5">
        <f t="shared" si="11"/>
        <v>0</v>
      </c>
    </row>
    <row r="248" spans="2:12" x14ac:dyDescent="0.3">
      <c r="B248" s="54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5">
        <f t="shared" si="11"/>
        <v>0</v>
      </c>
    </row>
    <row r="249" spans="2:12" x14ac:dyDescent="0.3">
      <c r="B249" s="54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5">
        <f t="shared" si="11"/>
        <v>0</v>
      </c>
    </row>
    <row r="250" spans="2:12" x14ac:dyDescent="0.3">
      <c r="B250" s="54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5">
        <f t="shared" si="11"/>
        <v>0</v>
      </c>
    </row>
    <row r="251" spans="2:12" x14ac:dyDescent="0.3">
      <c r="B251" s="54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5">
        <f t="shared" si="11"/>
        <v>0</v>
      </c>
    </row>
    <row r="252" spans="2:12" x14ac:dyDescent="0.3">
      <c r="B252" s="54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5">
        <f t="shared" si="11"/>
        <v>0</v>
      </c>
    </row>
    <row r="253" spans="2:12" x14ac:dyDescent="0.3">
      <c r="B253" s="54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5">
        <f t="shared" si="11"/>
        <v>0</v>
      </c>
    </row>
    <row r="254" spans="2:12" x14ac:dyDescent="0.3">
      <c r="B254" s="54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5">
        <f t="shared" si="11"/>
        <v>0</v>
      </c>
    </row>
    <row r="255" spans="2:12" x14ac:dyDescent="0.3">
      <c r="B255" s="54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5">
        <f t="shared" si="11"/>
        <v>0</v>
      </c>
    </row>
    <row r="256" spans="2:12" x14ac:dyDescent="0.3">
      <c r="B256" s="54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5">
        <f t="shared" si="11"/>
        <v>0</v>
      </c>
    </row>
    <row r="257" spans="2:12" x14ac:dyDescent="0.3">
      <c r="B257" s="54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5">
        <f t="shared" si="11"/>
        <v>0</v>
      </c>
    </row>
    <row r="258" spans="2:12" x14ac:dyDescent="0.3">
      <c r="B258" s="54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5">
        <f t="shared" si="11"/>
        <v>0</v>
      </c>
    </row>
    <row r="259" spans="2:12" x14ac:dyDescent="0.3">
      <c r="B259" s="54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5">
        <f t="shared" si="11"/>
        <v>0</v>
      </c>
    </row>
    <row r="260" spans="2:12" x14ac:dyDescent="0.3">
      <c r="B260" s="54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5">
        <f t="shared" si="11"/>
        <v>0</v>
      </c>
    </row>
    <row r="261" spans="2:12" x14ac:dyDescent="0.3">
      <c r="B261" s="54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5">
        <f t="shared" si="11"/>
        <v>0</v>
      </c>
    </row>
    <row r="262" spans="2:12" x14ac:dyDescent="0.3">
      <c r="B262" s="54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5">
        <f t="shared" si="11"/>
        <v>0</v>
      </c>
    </row>
    <row r="263" spans="2:12" x14ac:dyDescent="0.3">
      <c r="B263" s="54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5">
        <f t="shared" si="11"/>
        <v>0</v>
      </c>
    </row>
    <row r="264" spans="2:12" x14ac:dyDescent="0.3">
      <c r="B264" s="54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5">
        <f t="shared" si="11"/>
        <v>0</v>
      </c>
    </row>
    <row r="265" spans="2:12" x14ac:dyDescent="0.3">
      <c r="B265" s="54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5">
        <f t="shared" si="11"/>
        <v>0</v>
      </c>
    </row>
    <row r="266" spans="2:12" x14ac:dyDescent="0.3">
      <c r="B266" s="54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5">
        <f t="shared" si="11"/>
        <v>0</v>
      </c>
    </row>
    <row r="267" spans="2:12" x14ac:dyDescent="0.3">
      <c r="B267" s="54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5">
        <f t="shared" si="11"/>
        <v>0</v>
      </c>
    </row>
    <row r="268" spans="2:12" x14ac:dyDescent="0.3">
      <c r="B268" s="54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5">
        <f t="shared" ref="L268:L331" si="14">IF(H268=100%,K268,J268+K268)</f>
        <v>0</v>
      </c>
    </row>
    <row r="269" spans="2:12" x14ac:dyDescent="0.3">
      <c r="B269" s="54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5">
        <f t="shared" si="14"/>
        <v>0</v>
      </c>
    </row>
    <row r="270" spans="2:12" x14ac:dyDescent="0.3">
      <c r="B270" s="54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5">
        <f t="shared" si="14"/>
        <v>0</v>
      </c>
    </row>
    <row r="271" spans="2:12" x14ac:dyDescent="0.3">
      <c r="B271" s="54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5">
        <f t="shared" si="14"/>
        <v>0</v>
      </c>
    </row>
    <row r="272" spans="2:12" x14ac:dyDescent="0.3">
      <c r="B272" s="54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5">
        <f t="shared" si="14"/>
        <v>0</v>
      </c>
    </row>
    <row r="273" spans="2:12" x14ac:dyDescent="0.3">
      <c r="B273" s="54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5">
        <f t="shared" si="14"/>
        <v>0</v>
      </c>
    </row>
    <row r="274" spans="2:12" x14ac:dyDescent="0.3">
      <c r="B274" s="54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5">
        <f t="shared" si="14"/>
        <v>0</v>
      </c>
    </row>
    <row r="275" spans="2:12" x14ac:dyDescent="0.3">
      <c r="B275" s="54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5">
        <f t="shared" si="14"/>
        <v>0</v>
      </c>
    </row>
    <row r="276" spans="2:12" x14ac:dyDescent="0.3">
      <c r="B276" s="54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5">
        <f t="shared" si="14"/>
        <v>0</v>
      </c>
    </row>
    <row r="277" spans="2:12" x14ac:dyDescent="0.3">
      <c r="B277" s="54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5">
        <f t="shared" si="14"/>
        <v>0</v>
      </c>
    </row>
    <row r="278" spans="2:12" x14ac:dyDescent="0.3">
      <c r="B278" s="54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5">
        <f t="shared" si="14"/>
        <v>0</v>
      </c>
    </row>
    <row r="279" spans="2:12" x14ac:dyDescent="0.3">
      <c r="B279" s="54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5">
        <f t="shared" si="14"/>
        <v>0</v>
      </c>
    </row>
    <row r="280" spans="2:12" x14ac:dyDescent="0.3">
      <c r="B280" s="54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5">
        <f t="shared" si="14"/>
        <v>0</v>
      </c>
    </row>
    <row r="281" spans="2:12" x14ac:dyDescent="0.3">
      <c r="B281" s="54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5">
        <f t="shared" si="14"/>
        <v>0</v>
      </c>
    </row>
    <row r="282" spans="2:12" x14ac:dyDescent="0.3">
      <c r="B282" s="54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5">
        <f t="shared" si="14"/>
        <v>0</v>
      </c>
    </row>
    <row r="283" spans="2:12" x14ac:dyDescent="0.3">
      <c r="B283" s="54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5">
        <f t="shared" si="14"/>
        <v>0</v>
      </c>
    </row>
    <row r="284" spans="2:12" x14ac:dyDescent="0.3">
      <c r="B284" s="54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5">
        <f t="shared" si="14"/>
        <v>0</v>
      </c>
    </row>
    <row r="285" spans="2:12" x14ac:dyDescent="0.3">
      <c r="B285" s="54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5">
        <f t="shared" si="14"/>
        <v>0</v>
      </c>
    </row>
    <row r="286" spans="2:12" x14ac:dyDescent="0.3">
      <c r="B286" s="54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5">
        <f t="shared" si="14"/>
        <v>0</v>
      </c>
    </row>
    <row r="287" spans="2:12" x14ac:dyDescent="0.3">
      <c r="B287" s="54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5">
        <f t="shared" si="14"/>
        <v>0</v>
      </c>
    </row>
    <row r="288" spans="2:12" x14ac:dyDescent="0.3">
      <c r="B288" s="54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5">
        <f t="shared" si="14"/>
        <v>0</v>
      </c>
    </row>
    <row r="289" spans="2:12" x14ac:dyDescent="0.3">
      <c r="B289" s="54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5">
        <f t="shared" si="14"/>
        <v>0</v>
      </c>
    </row>
    <row r="290" spans="2:12" x14ac:dyDescent="0.3">
      <c r="B290" s="54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5">
        <f t="shared" si="14"/>
        <v>0</v>
      </c>
    </row>
    <row r="291" spans="2:12" x14ac:dyDescent="0.3">
      <c r="B291" s="54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5">
        <f t="shared" si="14"/>
        <v>0</v>
      </c>
    </row>
    <row r="292" spans="2:12" x14ac:dyDescent="0.3">
      <c r="B292" s="54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5">
        <f t="shared" si="14"/>
        <v>0</v>
      </c>
    </row>
    <row r="293" spans="2:12" x14ac:dyDescent="0.3">
      <c r="B293" s="54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5">
        <f t="shared" si="14"/>
        <v>0</v>
      </c>
    </row>
    <row r="294" spans="2:12" x14ac:dyDescent="0.3">
      <c r="B294" s="54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5">
        <f t="shared" si="14"/>
        <v>0</v>
      </c>
    </row>
    <row r="295" spans="2:12" x14ac:dyDescent="0.3">
      <c r="B295" s="54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5">
        <f t="shared" si="14"/>
        <v>0</v>
      </c>
    </row>
    <row r="296" spans="2:12" x14ac:dyDescent="0.3">
      <c r="B296" s="54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5">
        <f t="shared" si="14"/>
        <v>0</v>
      </c>
    </row>
    <row r="297" spans="2:12" x14ac:dyDescent="0.3">
      <c r="B297" s="54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5">
        <f t="shared" si="14"/>
        <v>0</v>
      </c>
    </row>
    <row r="298" spans="2:12" x14ac:dyDescent="0.3">
      <c r="B298" s="54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5">
        <f t="shared" si="14"/>
        <v>0</v>
      </c>
    </row>
    <row r="299" spans="2:12" x14ac:dyDescent="0.3">
      <c r="B299" s="54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5">
        <f t="shared" si="14"/>
        <v>0</v>
      </c>
    </row>
    <row r="300" spans="2:12" x14ac:dyDescent="0.3">
      <c r="B300" s="54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5">
        <f t="shared" si="14"/>
        <v>0</v>
      </c>
    </row>
    <row r="301" spans="2:12" x14ac:dyDescent="0.3">
      <c r="B301" s="54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5">
        <f t="shared" si="14"/>
        <v>0</v>
      </c>
    </row>
    <row r="302" spans="2:12" x14ac:dyDescent="0.3">
      <c r="B302" s="54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5">
        <f t="shared" si="14"/>
        <v>0</v>
      </c>
    </row>
    <row r="303" spans="2:12" x14ac:dyDescent="0.3">
      <c r="B303" s="54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5">
        <f t="shared" si="14"/>
        <v>0</v>
      </c>
    </row>
    <row r="304" spans="2:12" x14ac:dyDescent="0.3">
      <c r="B304" s="54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5">
        <f t="shared" si="14"/>
        <v>0</v>
      </c>
    </row>
    <row r="305" spans="2:12" x14ac:dyDescent="0.3">
      <c r="B305" s="54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5">
        <f t="shared" si="14"/>
        <v>0</v>
      </c>
    </row>
    <row r="306" spans="2:12" x14ac:dyDescent="0.3">
      <c r="B306" s="54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5">
        <f t="shared" si="14"/>
        <v>0</v>
      </c>
    </row>
    <row r="307" spans="2:12" x14ac:dyDescent="0.3">
      <c r="B307" s="54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5">
        <f t="shared" si="14"/>
        <v>0</v>
      </c>
    </row>
    <row r="308" spans="2:12" x14ac:dyDescent="0.3">
      <c r="B308" s="54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5">
        <f t="shared" si="14"/>
        <v>0</v>
      </c>
    </row>
    <row r="309" spans="2:12" x14ac:dyDescent="0.3">
      <c r="B309" s="54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5">
        <f t="shared" si="14"/>
        <v>0</v>
      </c>
    </row>
    <row r="310" spans="2:12" x14ac:dyDescent="0.3">
      <c r="B310" s="54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5">
        <f t="shared" si="14"/>
        <v>0</v>
      </c>
    </row>
    <row r="311" spans="2:12" x14ac:dyDescent="0.3">
      <c r="B311" s="54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5">
        <f t="shared" si="14"/>
        <v>0</v>
      </c>
    </row>
    <row r="312" spans="2:12" x14ac:dyDescent="0.3">
      <c r="B312" s="54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5">
        <f t="shared" si="14"/>
        <v>0</v>
      </c>
    </row>
    <row r="313" spans="2:12" x14ac:dyDescent="0.3">
      <c r="B313" s="54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5">
        <f t="shared" si="14"/>
        <v>0</v>
      </c>
    </row>
    <row r="314" spans="2:12" x14ac:dyDescent="0.3">
      <c r="B314" s="54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5">
        <f t="shared" si="14"/>
        <v>0</v>
      </c>
    </row>
    <row r="315" spans="2:12" x14ac:dyDescent="0.3">
      <c r="B315" s="54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5">
        <f t="shared" si="14"/>
        <v>0</v>
      </c>
    </row>
    <row r="316" spans="2:12" x14ac:dyDescent="0.3">
      <c r="B316" s="54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5">
        <f t="shared" si="14"/>
        <v>0</v>
      </c>
    </row>
    <row r="317" spans="2:12" x14ac:dyDescent="0.3">
      <c r="B317" s="54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5">
        <f t="shared" si="14"/>
        <v>0</v>
      </c>
    </row>
    <row r="318" spans="2:12" x14ac:dyDescent="0.3">
      <c r="B318" s="54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5">
        <f t="shared" si="14"/>
        <v>0</v>
      </c>
    </row>
    <row r="319" spans="2:12" x14ac:dyDescent="0.3">
      <c r="B319" s="54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5">
        <f t="shared" si="14"/>
        <v>0</v>
      </c>
    </row>
    <row r="320" spans="2:12" x14ac:dyDescent="0.3">
      <c r="B320" s="54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5">
        <f t="shared" si="14"/>
        <v>0</v>
      </c>
    </row>
    <row r="321" spans="2:12" x14ac:dyDescent="0.3">
      <c r="B321" s="54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5">
        <f t="shared" si="14"/>
        <v>0</v>
      </c>
    </row>
    <row r="322" spans="2:12" x14ac:dyDescent="0.3">
      <c r="B322" s="54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5">
        <f t="shared" si="14"/>
        <v>0</v>
      </c>
    </row>
    <row r="323" spans="2:12" x14ac:dyDescent="0.3">
      <c r="B323" s="54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5">
        <f t="shared" si="14"/>
        <v>0</v>
      </c>
    </row>
    <row r="324" spans="2:12" x14ac:dyDescent="0.3">
      <c r="B324" s="54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5">
        <f t="shared" si="14"/>
        <v>0</v>
      </c>
    </row>
    <row r="325" spans="2:12" x14ac:dyDescent="0.3">
      <c r="B325" s="54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5">
        <f t="shared" si="14"/>
        <v>0</v>
      </c>
    </row>
    <row r="326" spans="2:12" x14ac:dyDescent="0.3">
      <c r="B326" s="54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5">
        <f t="shared" si="14"/>
        <v>0</v>
      </c>
    </row>
    <row r="327" spans="2:12" x14ac:dyDescent="0.3">
      <c r="B327" s="54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5">
        <f t="shared" si="14"/>
        <v>0</v>
      </c>
    </row>
    <row r="328" spans="2:12" x14ac:dyDescent="0.3">
      <c r="B328" s="54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5">
        <f t="shared" si="14"/>
        <v>0</v>
      </c>
    </row>
    <row r="329" spans="2:12" x14ac:dyDescent="0.3">
      <c r="B329" s="54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5">
        <f t="shared" si="14"/>
        <v>0</v>
      </c>
    </row>
    <row r="330" spans="2:12" x14ac:dyDescent="0.3">
      <c r="B330" s="54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5">
        <f t="shared" si="14"/>
        <v>0</v>
      </c>
    </row>
    <row r="331" spans="2:12" x14ac:dyDescent="0.3">
      <c r="B331" s="54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5">
        <f t="shared" si="14"/>
        <v>0</v>
      </c>
    </row>
    <row r="332" spans="2:12" x14ac:dyDescent="0.3">
      <c r="B332" s="54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5">
        <f t="shared" ref="L332:L395" si="17">IF(H332=100%,K332,J332+K332)</f>
        <v>0</v>
      </c>
    </row>
    <row r="333" spans="2:12" x14ac:dyDescent="0.3">
      <c r="B333" s="54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5">
        <f t="shared" si="17"/>
        <v>0</v>
      </c>
    </row>
    <row r="334" spans="2:12" x14ac:dyDescent="0.3">
      <c r="B334" s="54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5">
        <f t="shared" si="17"/>
        <v>0</v>
      </c>
    </row>
    <row r="335" spans="2:12" x14ac:dyDescent="0.3">
      <c r="B335" s="54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5">
        <f t="shared" si="17"/>
        <v>0</v>
      </c>
    </row>
    <row r="336" spans="2:12" x14ac:dyDescent="0.3">
      <c r="B336" s="54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5">
        <f t="shared" si="17"/>
        <v>0</v>
      </c>
    </row>
    <row r="337" spans="2:12" x14ac:dyDescent="0.3">
      <c r="B337" s="54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5">
        <f t="shared" si="17"/>
        <v>0</v>
      </c>
    </row>
    <row r="338" spans="2:12" x14ac:dyDescent="0.3">
      <c r="B338" s="54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5">
        <f t="shared" si="17"/>
        <v>0</v>
      </c>
    </row>
    <row r="339" spans="2:12" x14ac:dyDescent="0.3">
      <c r="B339" s="54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5">
        <f t="shared" si="17"/>
        <v>0</v>
      </c>
    </row>
    <row r="340" spans="2:12" x14ac:dyDescent="0.3">
      <c r="B340" s="54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5">
        <f t="shared" si="17"/>
        <v>0</v>
      </c>
    </row>
    <row r="341" spans="2:12" x14ac:dyDescent="0.3">
      <c r="B341" s="54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5">
        <f t="shared" si="17"/>
        <v>0</v>
      </c>
    </row>
    <row r="342" spans="2:12" x14ac:dyDescent="0.3">
      <c r="B342" s="54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5">
        <f t="shared" si="17"/>
        <v>0</v>
      </c>
    </row>
    <row r="343" spans="2:12" x14ac:dyDescent="0.3">
      <c r="B343" s="54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5">
        <f t="shared" si="17"/>
        <v>0</v>
      </c>
    </row>
    <row r="344" spans="2:12" x14ac:dyDescent="0.3">
      <c r="B344" s="54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5">
        <f t="shared" si="17"/>
        <v>0</v>
      </c>
    </row>
    <row r="345" spans="2:12" x14ac:dyDescent="0.3">
      <c r="B345" s="54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5">
        <f t="shared" si="17"/>
        <v>0</v>
      </c>
    </row>
    <row r="346" spans="2:12" x14ac:dyDescent="0.3">
      <c r="B346" s="54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5">
        <f t="shared" si="17"/>
        <v>0</v>
      </c>
    </row>
    <row r="347" spans="2:12" x14ac:dyDescent="0.3">
      <c r="B347" s="54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5">
        <f t="shared" si="17"/>
        <v>0</v>
      </c>
    </row>
    <row r="348" spans="2:12" x14ac:dyDescent="0.3">
      <c r="B348" s="54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5">
        <f t="shared" si="17"/>
        <v>0</v>
      </c>
    </row>
    <row r="349" spans="2:12" x14ac:dyDescent="0.3">
      <c r="B349" s="54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5">
        <f t="shared" si="17"/>
        <v>0</v>
      </c>
    </row>
    <row r="350" spans="2:12" x14ac:dyDescent="0.3">
      <c r="B350" s="54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5">
        <f t="shared" si="17"/>
        <v>0</v>
      </c>
    </row>
    <row r="351" spans="2:12" x14ac:dyDescent="0.3">
      <c r="B351" s="54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5">
        <f t="shared" si="17"/>
        <v>0</v>
      </c>
    </row>
    <row r="352" spans="2:12" x14ac:dyDescent="0.3">
      <c r="B352" s="54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5">
        <f t="shared" si="17"/>
        <v>0</v>
      </c>
    </row>
    <row r="353" spans="2:12" x14ac:dyDescent="0.3">
      <c r="B353" s="54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5">
        <f t="shared" si="17"/>
        <v>0</v>
      </c>
    </row>
    <row r="354" spans="2:12" x14ac:dyDescent="0.3">
      <c r="B354" s="54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5">
        <f t="shared" si="17"/>
        <v>0</v>
      </c>
    </row>
    <row r="355" spans="2:12" x14ac:dyDescent="0.3">
      <c r="B355" s="54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5">
        <f t="shared" si="17"/>
        <v>0</v>
      </c>
    </row>
    <row r="356" spans="2:12" x14ac:dyDescent="0.3">
      <c r="B356" s="54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5">
        <f t="shared" si="17"/>
        <v>0</v>
      </c>
    </row>
    <row r="357" spans="2:12" x14ac:dyDescent="0.3">
      <c r="B357" s="54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5">
        <f t="shared" si="17"/>
        <v>0</v>
      </c>
    </row>
    <row r="358" spans="2:12" x14ac:dyDescent="0.3">
      <c r="B358" s="54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5">
        <f t="shared" si="17"/>
        <v>0</v>
      </c>
    </row>
    <row r="359" spans="2:12" x14ac:dyDescent="0.3">
      <c r="B359" s="54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5">
        <f t="shared" si="17"/>
        <v>0</v>
      </c>
    </row>
    <row r="360" spans="2:12" x14ac:dyDescent="0.3">
      <c r="B360" s="54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5">
        <f t="shared" si="17"/>
        <v>0</v>
      </c>
    </row>
    <row r="361" spans="2:12" x14ac:dyDescent="0.3">
      <c r="B361" s="54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5">
        <f t="shared" si="17"/>
        <v>0</v>
      </c>
    </row>
    <row r="362" spans="2:12" x14ac:dyDescent="0.3">
      <c r="B362" s="54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5">
        <f t="shared" si="17"/>
        <v>0</v>
      </c>
    </row>
    <row r="363" spans="2:12" x14ac:dyDescent="0.3">
      <c r="B363" s="54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5">
        <f t="shared" si="17"/>
        <v>0</v>
      </c>
    </row>
    <row r="364" spans="2:12" x14ac:dyDescent="0.3">
      <c r="B364" s="54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5">
        <f t="shared" si="17"/>
        <v>0</v>
      </c>
    </row>
    <row r="365" spans="2:12" x14ac:dyDescent="0.3">
      <c r="B365" s="54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5">
        <f t="shared" si="17"/>
        <v>0</v>
      </c>
    </row>
    <row r="366" spans="2:12" x14ac:dyDescent="0.3">
      <c r="B366" s="54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5">
        <f t="shared" si="17"/>
        <v>0</v>
      </c>
    </row>
    <row r="367" spans="2:12" x14ac:dyDescent="0.3">
      <c r="B367" s="54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5">
        <f t="shared" si="17"/>
        <v>0</v>
      </c>
    </row>
    <row r="368" spans="2:12" x14ac:dyDescent="0.3">
      <c r="B368" s="54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5">
        <f t="shared" si="17"/>
        <v>0</v>
      </c>
    </row>
    <row r="369" spans="2:12" x14ac:dyDescent="0.3">
      <c r="B369" s="54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5">
        <f t="shared" si="17"/>
        <v>0</v>
      </c>
    </row>
    <row r="370" spans="2:12" x14ac:dyDescent="0.3">
      <c r="B370" s="54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5">
        <f t="shared" si="17"/>
        <v>0</v>
      </c>
    </row>
    <row r="371" spans="2:12" x14ac:dyDescent="0.3">
      <c r="B371" s="54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5">
        <f t="shared" si="17"/>
        <v>0</v>
      </c>
    </row>
    <row r="372" spans="2:12" x14ac:dyDescent="0.3">
      <c r="B372" s="54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5">
        <f t="shared" si="17"/>
        <v>0</v>
      </c>
    </row>
    <row r="373" spans="2:12" x14ac:dyDescent="0.3">
      <c r="B373" s="54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5">
        <f t="shared" si="17"/>
        <v>0</v>
      </c>
    </row>
    <row r="374" spans="2:12" x14ac:dyDescent="0.3">
      <c r="B374" s="54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5">
        <f t="shared" si="17"/>
        <v>0</v>
      </c>
    </row>
    <row r="375" spans="2:12" x14ac:dyDescent="0.3">
      <c r="B375" s="54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5">
        <f t="shared" si="17"/>
        <v>0</v>
      </c>
    </row>
    <row r="376" spans="2:12" x14ac:dyDescent="0.3">
      <c r="B376" s="54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5">
        <f t="shared" si="17"/>
        <v>0</v>
      </c>
    </row>
    <row r="377" spans="2:12" x14ac:dyDescent="0.3">
      <c r="B377" s="54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5">
        <f t="shared" si="17"/>
        <v>0</v>
      </c>
    </row>
    <row r="378" spans="2:12" x14ac:dyDescent="0.3">
      <c r="B378" s="54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5">
        <f t="shared" si="17"/>
        <v>0</v>
      </c>
    </row>
    <row r="379" spans="2:12" x14ac:dyDescent="0.3">
      <c r="B379" s="54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5">
        <f t="shared" si="17"/>
        <v>0</v>
      </c>
    </row>
    <row r="380" spans="2:12" x14ac:dyDescent="0.3">
      <c r="B380" s="54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5">
        <f t="shared" si="17"/>
        <v>0</v>
      </c>
    </row>
    <row r="381" spans="2:12" x14ac:dyDescent="0.3">
      <c r="B381" s="54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5">
        <f t="shared" si="17"/>
        <v>0</v>
      </c>
    </row>
    <row r="382" spans="2:12" x14ac:dyDescent="0.3">
      <c r="B382" s="54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5">
        <f t="shared" si="17"/>
        <v>0</v>
      </c>
    </row>
    <row r="383" spans="2:12" x14ac:dyDescent="0.3">
      <c r="B383" s="54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5">
        <f t="shared" si="17"/>
        <v>0</v>
      </c>
    </row>
    <row r="384" spans="2:12" x14ac:dyDescent="0.3">
      <c r="B384" s="54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5">
        <f t="shared" si="17"/>
        <v>0</v>
      </c>
    </row>
    <row r="385" spans="2:12" x14ac:dyDescent="0.3">
      <c r="B385" s="54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5">
        <f t="shared" si="17"/>
        <v>0</v>
      </c>
    </row>
    <row r="386" spans="2:12" x14ac:dyDescent="0.3">
      <c r="B386" s="54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5">
        <f t="shared" si="17"/>
        <v>0</v>
      </c>
    </row>
    <row r="387" spans="2:12" x14ac:dyDescent="0.3">
      <c r="B387" s="54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5">
        <f t="shared" si="17"/>
        <v>0</v>
      </c>
    </row>
    <row r="388" spans="2:12" x14ac:dyDescent="0.3">
      <c r="B388" s="54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5">
        <f t="shared" si="17"/>
        <v>0</v>
      </c>
    </row>
    <row r="389" spans="2:12" x14ac:dyDescent="0.3">
      <c r="B389" s="54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5">
        <f t="shared" si="17"/>
        <v>0</v>
      </c>
    </row>
    <row r="390" spans="2:12" x14ac:dyDescent="0.3">
      <c r="B390" s="54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5">
        <f t="shared" si="17"/>
        <v>0</v>
      </c>
    </row>
    <row r="391" spans="2:12" x14ac:dyDescent="0.3">
      <c r="B391" s="54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5">
        <f t="shared" si="17"/>
        <v>0</v>
      </c>
    </row>
    <row r="392" spans="2:12" x14ac:dyDescent="0.3">
      <c r="B392" s="54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5">
        <f t="shared" si="17"/>
        <v>0</v>
      </c>
    </row>
    <row r="393" spans="2:12" x14ac:dyDescent="0.3">
      <c r="B393" s="54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5">
        <f t="shared" si="17"/>
        <v>0</v>
      </c>
    </row>
    <row r="394" spans="2:12" x14ac:dyDescent="0.3">
      <c r="B394" s="54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5">
        <f t="shared" si="17"/>
        <v>0</v>
      </c>
    </row>
    <row r="395" spans="2:12" x14ac:dyDescent="0.3">
      <c r="B395" s="54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5">
        <f t="shared" si="17"/>
        <v>0</v>
      </c>
    </row>
    <row r="396" spans="2:12" x14ac:dyDescent="0.3">
      <c r="B396" s="54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5">
        <f t="shared" ref="L396:L459" si="20">IF(H396=100%,K396,J396+K396)</f>
        <v>0</v>
      </c>
    </row>
    <row r="397" spans="2:12" x14ac:dyDescent="0.3">
      <c r="B397" s="54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5">
        <f t="shared" si="20"/>
        <v>0</v>
      </c>
    </row>
    <row r="398" spans="2:12" x14ac:dyDescent="0.3">
      <c r="B398" s="54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5">
        <f t="shared" si="20"/>
        <v>0</v>
      </c>
    </row>
    <row r="399" spans="2:12" x14ac:dyDescent="0.3">
      <c r="B399" s="54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5">
        <f t="shared" si="20"/>
        <v>0</v>
      </c>
    </row>
    <row r="400" spans="2:12" x14ac:dyDescent="0.3">
      <c r="B400" s="54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5">
        <f t="shared" si="20"/>
        <v>0</v>
      </c>
    </row>
    <row r="401" spans="2:12" x14ac:dyDescent="0.3">
      <c r="B401" s="54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5">
        <f t="shared" si="20"/>
        <v>0</v>
      </c>
    </row>
    <row r="402" spans="2:12" x14ac:dyDescent="0.3">
      <c r="B402" s="54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5">
        <f t="shared" si="20"/>
        <v>0</v>
      </c>
    </row>
    <row r="403" spans="2:12" x14ac:dyDescent="0.3">
      <c r="B403" s="54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5">
        <f t="shared" si="20"/>
        <v>0</v>
      </c>
    </row>
    <row r="404" spans="2:12" x14ac:dyDescent="0.3">
      <c r="B404" s="54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5">
        <f t="shared" si="20"/>
        <v>0</v>
      </c>
    </row>
    <row r="405" spans="2:12" x14ac:dyDescent="0.3">
      <c r="B405" s="54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5">
        <f t="shared" si="20"/>
        <v>0</v>
      </c>
    </row>
    <row r="406" spans="2:12" x14ac:dyDescent="0.3">
      <c r="B406" s="54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5">
        <f t="shared" si="20"/>
        <v>0</v>
      </c>
    </row>
    <row r="407" spans="2:12" x14ac:dyDescent="0.3">
      <c r="B407" s="54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5">
        <f t="shared" si="20"/>
        <v>0</v>
      </c>
    </row>
    <row r="408" spans="2:12" x14ac:dyDescent="0.3">
      <c r="B408" s="54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5">
        <f t="shared" si="20"/>
        <v>0</v>
      </c>
    </row>
    <row r="409" spans="2:12" x14ac:dyDescent="0.3">
      <c r="B409" s="54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5">
        <f t="shared" si="20"/>
        <v>0</v>
      </c>
    </row>
    <row r="410" spans="2:12" x14ac:dyDescent="0.3">
      <c r="B410" s="54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5">
        <f t="shared" si="20"/>
        <v>0</v>
      </c>
    </row>
    <row r="411" spans="2:12" x14ac:dyDescent="0.3">
      <c r="B411" s="54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5">
        <f t="shared" si="20"/>
        <v>0</v>
      </c>
    </row>
    <row r="412" spans="2:12" x14ac:dyDescent="0.3">
      <c r="B412" s="54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5">
        <f t="shared" si="20"/>
        <v>0</v>
      </c>
    </row>
    <row r="413" spans="2:12" x14ac:dyDescent="0.3">
      <c r="B413" s="54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5">
        <f t="shared" si="20"/>
        <v>0</v>
      </c>
    </row>
    <row r="414" spans="2:12" x14ac:dyDescent="0.3">
      <c r="B414" s="54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5">
        <f t="shared" si="20"/>
        <v>0</v>
      </c>
    </row>
    <row r="415" spans="2:12" x14ac:dyDescent="0.3">
      <c r="B415" s="54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5">
        <f t="shared" si="20"/>
        <v>0</v>
      </c>
    </row>
    <row r="416" spans="2:12" x14ac:dyDescent="0.3">
      <c r="B416" s="54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5">
        <f t="shared" si="20"/>
        <v>0</v>
      </c>
    </row>
    <row r="417" spans="2:12" x14ac:dyDescent="0.3">
      <c r="B417" s="54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5">
        <f t="shared" si="20"/>
        <v>0</v>
      </c>
    </row>
    <row r="418" spans="2:12" x14ac:dyDescent="0.3">
      <c r="B418" s="54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5">
        <f t="shared" si="20"/>
        <v>0</v>
      </c>
    </row>
    <row r="419" spans="2:12" x14ac:dyDescent="0.3">
      <c r="B419" s="54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5">
        <f t="shared" si="20"/>
        <v>0</v>
      </c>
    </row>
    <row r="420" spans="2:12" x14ac:dyDescent="0.3">
      <c r="B420" s="54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5">
        <f t="shared" si="20"/>
        <v>0</v>
      </c>
    </row>
    <row r="421" spans="2:12" x14ac:dyDescent="0.3">
      <c r="B421" s="54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5">
        <f t="shared" si="20"/>
        <v>0</v>
      </c>
    </row>
    <row r="422" spans="2:12" x14ac:dyDescent="0.3">
      <c r="B422" s="54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5">
        <f t="shared" si="20"/>
        <v>0</v>
      </c>
    </row>
    <row r="423" spans="2:12" x14ac:dyDescent="0.3">
      <c r="B423" s="54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5">
        <f t="shared" si="20"/>
        <v>0</v>
      </c>
    </row>
    <row r="424" spans="2:12" x14ac:dyDescent="0.3">
      <c r="B424" s="54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5">
        <f t="shared" si="20"/>
        <v>0</v>
      </c>
    </row>
    <row r="425" spans="2:12" x14ac:dyDescent="0.3">
      <c r="B425" s="54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5">
        <f t="shared" si="20"/>
        <v>0</v>
      </c>
    </row>
    <row r="426" spans="2:12" x14ac:dyDescent="0.3">
      <c r="B426" s="54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5">
        <f t="shared" si="20"/>
        <v>0</v>
      </c>
    </row>
    <row r="427" spans="2:12" x14ac:dyDescent="0.3">
      <c r="B427" s="54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5">
        <f t="shared" si="20"/>
        <v>0</v>
      </c>
    </row>
    <row r="428" spans="2:12" x14ac:dyDescent="0.3">
      <c r="B428" s="54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5">
        <f t="shared" si="20"/>
        <v>0</v>
      </c>
    </row>
    <row r="429" spans="2:12" x14ac:dyDescent="0.3">
      <c r="B429" s="54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5">
        <f t="shared" si="20"/>
        <v>0</v>
      </c>
    </row>
    <row r="430" spans="2:12" x14ac:dyDescent="0.3">
      <c r="B430" s="54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5">
        <f t="shared" si="20"/>
        <v>0</v>
      </c>
    </row>
    <row r="431" spans="2:12" x14ac:dyDescent="0.3">
      <c r="B431" s="54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5">
        <f t="shared" si="20"/>
        <v>0</v>
      </c>
    </row>
    <row r="432" spans="2:12" x14ac:dyDescent="0.3">
      <c r="B432" s="54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5">
        <f t="shared" si="20"/>
        <v>0</v>
      </c>
    </row>
    <row r="433" spans="2:12" x14ac:dyDescent="0.3">
      <c r="B433" s="54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5">
        <f t="shared" si="20"/>
        <v>0</v>
      </c>
    </row>
    <row r="434" spans="2:12" x14ac:dyDescent="0.3">
      <c r="B434" s="54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5">
        <f t="shared" si="20"/>
        <v>0</v>
      </c>
    </row>
    <row r="435" spans="2:12" x14ac:dyDescent="0.3">
      <c r="B435" s="54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5">
        <f t="shared" si="20"/>
        <v>0</v>
      </c>
    </row>
    <row r="436" spans="2:12" x14ac:dyDescent="0.3">
      <c r="B436" s="54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5">
        <f t="shared" si="20"/>
        <v>0</v>
      </c>
    </row>
    <row r="437" spans="2:12" x14ac:dyDescent="0.3">
      <c r="B437" s="54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5">
        <f t="shared" si="20"/>
        <v>0</v>
      </c>
    </row>
    <row r="438" spans="2:12" x14ac:dyDescent="0.3">
      <c r="B438" s="54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5">
        <f t="shared" si="20"/>
        <v>0</v>
      </c>
    </row>
    <row r="439" spans="2:12" x14ac:dyDescent="0.3">
      <c r="B439" s="54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5">
        <f t="shared" si="20"/>
        <v>0</v>
      </c>
    </row>
    <row r="440" spans="2:12" x14ac:dyDescent="0.3">
      <c r="B440" s="54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5">
        <f t="shared" si="20"/>
        <v>0</v>
      </c>
    </row>
    <row r="441" spans="2:12" x14ac:dyDescent="0.3">
      <c r="B441" s="54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5">
        <f t="shared" si="20"/>
        <v>0</v>
      </c>
    </row>
    <row r="442" spans="2:12" x14ac:dyDescent="0.3">
      <c r="B442" s="54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5">
        <f t="shared" si="20"/>
        <v>0</v>
      </c>
    </row>
    <row r="443" spans="2:12" x14ac:dyDescent="0.3">
      <c r="B443" s="54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5">
        <f t="shared" si="20"/>
        <v>0</v>
      </c>
    </row>
    <row r="444" spans="2:12" x14ac:dyDescent="0.3">
      <c r="B444" s="54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5">
        <f t="shared" si="20"/>
        <v>0</v>
      </c>
    </row>
    <row r="445" spans="2:12" x14ac:dyDescent="0.3">
      <c r="B445" s="54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5">
        <f t="shared" si="20"/>
        <v>0</v>
      </c>
    </row>
    <row r="446" spans="2:12" x14ac:dyDescent="0.3">
      <c r="B446" s="54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5">
        <f t="shared" si="20"/>
        <v>0</v>
      </c>
    </row>
    <row r="447" spans="2:12" x14ac:dyDescent="0.3">
      <c r="B447" s="54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5">
        <f t="shared" si="20"/>
        <v>0</v>
      </c>
    </row>
    <row r="448" spans="2:12" x14ac:dyDescent="0.3">
      <c r="B448" s="54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5">
        <f t="shared" si="20"/>
        <v>0</v>
      </c>
    </row>
    <row r="449" spans="2:12" x14ac:dyDescent="0.3">
      <c r="B449" s="54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5">
        <f t="shared" si="20"/>
        <v>0</v>
      </c>
    </row>
    <row r="450" spans="2:12" x14ac:dyDescent="0.3">
      <c r="B450" s="54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5">
        <f t="shared" si="20"/>
        <v>0</v>
      </c>
    </row>
    <row r="451" spans="2:12" x14ac:dyDescent="0.3">
      <c r="B451" s="54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5">
        <f t="shared" si="20"/>
        <v>0</v>
      </c>
    </row>
    <row r="452" spans="2:12" x14ac:dyDescent="0.3">
      <c r="B452" s="54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5">
        <f t="shared" si="20"/>
        <v>0</v>
      </c>
    </row>
    <row r="453" spans="2:12" x14ac:dyDescent="0.3">
      <c r="B453" s="54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5">
        <f t="shared" si="20"/>
        <v>0</v>
      </c>
    </row>
    <row r="454" spans="2:12" x14ac:dyDescent="0.3">
      <c r="B454" s="54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5">
        <f t="shared" si="20"/>
        <v>0</v>
      </c>
    </row>
    <row r="455" spans="2:12" x14ac:dyDescent="0.3">
      <c r="B455" s="54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5">
        <f t="shared" si="20"/>
        <v>0</v>
      </c>
    </row>
    <row r="456" spans="2:12" x14ac:dyDescent="0.3">
      <c r="B456" s="54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5">
        <f t="shared" si="20"/>
        <v>0</v>
      </c>
    </row>
    <row r="457" spans="2:12" x14ac:dyDescent="0.3">
      <c r="B457" s="54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5">
        <f t="shared" si="20"/>
        <v>0</v>
      </c>
    </row>
    <row r="458" spans="2:12" x14ac:dyDescent="0.3">
      <c r="B458" s="54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5">
        <f t="shared" si="20"/>
        <v>0</v>
      </c>
    </row>
    <row r="459" spans="2:12" x14ac:dyDescent="0.3">
      <c r="B459" s="54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5">
        <f t="shared" si="20"/>
        <v>0</v>
      </c>
    </row>
    <row r="460" spans="2:12" x14ac:dyDescent="0.3">
      <c r="B460" s="54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5">
        <f t="shared" ref="L460:L523" si="23">IF(H460=100%,K460,J460+K460)</f>
        <v>0</v>
      </c>
    </row>
    <row r="461" spans="2:12" x14ac:dyDescent="0.3">
      <c r="B461" s="54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5">
        <f t="shared" si="23"/>
        <v>0</v>
      </c>
    </row>
    <row r="462" spans="2:12" x14ac:dyDescent="0.3">
      <c r="B462" s="54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5">
        <f t="shared" si="23"/>
        <v>0</v>
      </c>
    </row>
    <row r="463" spans="2:12" x14ac:dyDescent="0.3">
      <c r="B463" s="54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5">
        <f t="shared" si="23"/>
        <v>0</v>
      </c>
    </row>
    <row r="464" spans="2:12" x14ac:dyDescent="0.3">
      <c r="B464" s="54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5">
        <f t="shared" si="23"/>
        <v>0</v>
      </c>
    </row>
    <row r="465" spans="2:12" x14ac:dyDescent="0.3">
      <c r="B465" s="54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5">
        <f t="shared" si="23"/>
        <v>0</v>
      </c>
    </row>
    <row r="466" spans="2:12" x14ac:dyDescent="0.3">
      <c r="B466" s="54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5">
        <f t="shared" si="23"/>
        <v>0</v>
      </c>
    </row>
    <row r="467" spans="2:12" x14ac:dyDescent="0.3">
      <c r="B467" s="54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5">
        <f t="shared" si="23"/>
        <v>0</v>
      </c>
    </row>
    <row r="468" spans="2:12" x14ac:dyDescent="0.3">
      <c r="B468" s="54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5">
        <f t="shared" si="23"/>
        <v>0</v>
      </c>
    </row>
    <row r="469" spans="2:12" x14ac:dyDescent="0.3">
      <c r="B469" s="54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5">
        <f t="shared" si="23"/>
        <v>0</v>
      </c>
    </row>
    <row r="470" spans="2:12" x14ac:dyDescent="0.3">
      <c r="B470" s="54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5">
        <f t="shared" si="23"/>
        <v>0</v>
      </c>
    </row>
    <row r="471" spans="2:12" x14ac:dyDescent="0.3">
      <c r="B471" s="54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5">
        <f t="shared" si="23"/>
        <v>0</v>
      </c>
    </row>
    <row r="472" spans="2:12" x14ac:dyDescent="0.3">
      <c r="B472" s="54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5">
        <f t="shared" si="23"/>
        <v>0</v>
      </c>
    </row>
    <row r="473" spans="2:12" x14ac:dyDescent="0.3">
      <c r="B473" s="54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5">
        <f t="shared" si="23"/>
        <v>0</v>
      </c>
    </row>
    <row r="474" spans="2:12" x14ac:dyDescent="0.3">
      <c r="B474" s="54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5">
        <f t="shared" si="23"/>
        <v>0</v>
      </c>
    </row>
    <row r="475" spans="2:12" x14ac:dyDescent="0.3">
      <c r="B475" s="54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5">
        <f t="shared" si="23"/>
        <v>0</v>
      </c>
    </row>
    <row r="476" spans="2:12" x14ac:dyDescent="0.3">
      <c r="B476" s="54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5">
        <f t="shared" si="23"/>
        <v>0</v>
      </c>
    </row>
    <row r="477" spans="2:12" x14ac:dyDescent="0.3">
      <c r="B477" s="54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5">
        <f t="shared" si="23"/>
        <v>0</v>
      </c>
    </row>
    <row r="478" spans="2:12" x14ac:dyDescent="0.3">
      <c r="B478" s="54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5">
        <f t="shared" si="23"/>
        <v>0</v>
      </c>
    </row>
    <row r="479" spans="2:12" x14ac:dyDescent="0.3">
      <c r="B479" s="54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5">
        <f t="shared" si="23"/>
        <v>0</v>
      </c>
    </row>
    <row r="480" spans="2:12" x14ac:dyDescent="0.3">
      <c r="B480" s="54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5">
        <f t="shared" si="23"/>
        <v>0</v>
      </c>
    </row>
    <row r="481" spans="2:12" x14ac:dyDescent="0.3">
      <c r="B481" s="54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5">
        <f t="shared" si="23"/>
        <v>0</v>
      </c>
    </row>
    <row r="482" spans="2:12" x14ac:dyDescent="0.3">
      <c r="B482" s="54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5">
        <f t="shared" si="23"/>
        <v>0</v>
      </c>
    </row>
    <row r="483" spans="2:12" x14ac:dyDescent="0.3">
      <c r="B483" s="54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5">
        <f t="shared" si="23"/>
        <v>0</v>
      </c>
    </row>
    <row r="484" spans="2:12" x14ac:dyDescent="0.3">
      <c r="B484" s="54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5">
        <f t="shared" si="23"/>
        <v>0</v>
      </c>
    </row>
    <row r="485" spans="2:12" x14ac:dyDescent="0.3">
      <c r="B485" s="54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5">
        <f t="shared" si="23"/>
        <v>0</v>
      </c>
    </row>
    <row r="486" spans="2:12" x14ac:dyDescent="0.3">
      <c r="B486" s="54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5">
        <f t="shared" si="23"/>
        <v>0</v>
      </c>
    </row>
    <row r="487" spans="2:12" x14ac:dyDescent="0.3">
      <c r="B487" s="54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5">
        <f t="shared" si="23"/>
        <v>0</v>
      </c>
    </row>
    <row r="488" spans="2:12" x14ac:dyDescent="0.3">
      <c r="B488" s="54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5">
        <f t="shared" si="23"/>
        <v>0</v>
      </c>
    </row>
    <row r="489" spans="2:12" x14ac:dyDescent="0.3">
      <c r="B489" s="54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5">
        <f t="shared" si="23"/>
        <v>0</v>
      </c>
    </row>
    <row r="490" spans="2:12" x14ac:dyDescent="0.3">
      <c r="B490" s="54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5">
        <f t="shared" si="23"/>
        <v>0</v>
      </c>
    </row>
    <row r="491" spans="2:12" x14ac:dyDescent="0.3">
      <c r="B491" s="54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5">
        <f t="shared" si="23"/>
        <v>0</v>
      </c>
    </row>
    <row r="492" spans="2:12" x14ac:dyDescent="0.3">
      <c r="B492" s="54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5">
        <f t="shared" si="23"/>
        <v>0</v>
      </c>
    </row>
    <row r="493" spans="2:12" x14ac:dyDescent="0.3">
      <c r="B493" s="54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5">
        <f t="shared" si="23"/>
        <v>0</v>
      </c>
    </row>
    <row r="494" spans="2:12" x14ac:dyDescent="0.3">
      <c r="B494" s="54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5">
        <f t="shared" si="23"/>
        <v>0</v>
      </c>
    </row>
    <row r="495" spans="2:12" x14ac:dyDescent="0.3">
      <c r="B495" s="54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5">
        <f t="shared" si="23"/>
        <v>0</v>
      </c>
    </row>
    <row r="496" spans="2:12" x14ac:dyDescent="0.3">
      <c r="B496" s="54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5">
        <f t="shared" si="23"/>
        <v>0</v>
      </c>
    </row>
    <row r="497" spans="2:12" x14ac:dyDescent="0.3">
      <c r="B497" s="54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5">
        <f t="shared" si="23"/>
        <v>0</v>
      </c>
    </row>
    <row r="498" spans="2:12" x14ac:dyDescent="0.3">
      <c r="B498" s="54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5">
        <f t="shared" si="23"/>
        <v>0</v>
      </c>
    </row>
    <row r="499" spans="2:12" x14ac:dyDescent="0.3">
      <c r="B499" s="54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5">
        <f t="shared" si="23"/>
        <v>0</v>
      </c>
    </row>
    <row r="500" spans="2:12" x14ac:dyDescent="0.3">
      <c r="B500" s="54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5">
        <f t="shared" si="23"/>
        <v>0</v>
      </c>
    </row>
    <row r="501" spans="2:12" x14ac:dyDescent="0.3">
      <c r="B501" s="54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5">
        <f t="shared" si="23"/>
        <v>0</v>
      </c>
    </row>
    <row r="502" spans="2:12" x14ac:dyDescent="0.3">
      <c r="B502" s="54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5">
        <f t="shared" si="23"/>
        <v>0</v>
      </c>
    </row>
    <row r="503" spans="2:12" x14ac:dyDescent="0.3">
      <c r="B503" s="54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5">
        <f t="shared" si="23"/>
        <v>0</v>
      </c>
    </row>
    <row r="504" spans="2:12" x14ac:dyDescent="0.3">
      <c r="B504" s="54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5">
        <f t="shared" si="23"/>
        <v>0</v>
      </c>
    </row>
    <row r="505" spans="2:12" x14ac:dyDescent="0.3">
      <c r="B505" s="54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5">
        <f t="shared" si="23"/>
        <v>0</v>
      </c>
    </row>
    <row r="506" spans="2:12" x14ac:dyDescent="0.3">
      <c r="B506" s="54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5">
        <f t="shared" si="23"/>
        <v>0</v>
      </c>
    </row>
    <row r="507" spans="2:12" x14ac:dyDescent="0.3">
      <c r="B507" s="54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5">
        <f t="shared" si="23"/>
        <v>0</v>
      </c>
    </row>
    <row r="508" spans="2:12" x14ac:dyDescent="0.3">
      <c r="B508" s="54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5">
        <f t="shared" si="23"/>
        <v>0</v>
      </c>
    </row>
    <row r="509" spans="2:12" x14ac:dyDescent="0.3">
      <c r="B509" s="54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5">
        <f t="shared" si="23"/>
        <v>0</v>
      </c>
    </row>
    <row r="510" spans="2:12" x14ac:dyDescent="0.3">
      <c r="B510" s="54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5">
        <f t="shared" si="23"/>
        <v>0</v>
      </c>
    </row>
    <row r="511" spans="2:12" x14ac:dyDescent="0.3">
      <c r="B511" s="54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5">
        <f t="shared" si="23"/>
        <v>0</v>
      </c>
    </row>
    <row r="512" spans="2:12" x14ac:dyDescent="0.3">
      <c r="B512" s="54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5">
        <f t="shared" si="23"/>
        <v>0</v>
      </c>
    </row>
    <row r="513" spans="2:12" x14ac:dyDescent="0.3">
      <c r="B513" s="54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5">
        <f t="shared" si="23"/>
        <v>0</v>
      </c>
    </row>
    <row r="514" spans="2:12" x14ac:dyDescent="0.3">
      <c r="B514" s="54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5">
        <f t="shared" si="23"/>
        <v>0</v>
      </c>
    </row>
    <row r="515" spans="2:12" x14ac:dyDescent="0.3">
      <c r="B515" s="54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5">
        <f t="shared" si="23"/>
        <v>0</v>
      </c>
    </row>
    <row r="516" spans="2:12" x14ac:dyDescent="0.3">
      <c r="B516" s="54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5">
        <f t="shared" si="23"/>
        <v>0</v>
      </c>
    </row>
    <row r="517" spans="2:12" x14ac:dyDescent="0.3">
      <c r="B517" s="54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5">
        <f t="shared" si="23"/>
        <v>0</v>
      </c>
    </row>
    <row r="518" spans="2:12" x14ac:dyDescent="0.3">
      <c r="B518" s="54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5">
        <f t="shared" si="23"/>
        <v>0</v>
      </c>
    </row>
    <row r="519" spans="2:12" x14ac:dyDescent="0.3">
      <c r="B519" s="54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5">
        <f t="shared" si="23"/>
        <v>0</v>
      </c>
    </row>
    <row r="520" spans="2:12" x14ac:dyDescent="0.3">
      <c r="B520" s="54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5">
        <f t="shared" si="23"/>
        <v>0</v>
      </c>
    </row>
    <row r="521" spans="2:12" x14ac:dyDescent="0.3">
      <c r="B521" s="54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5">
        <f t="shared" si="23"/>
        <v>0</v>
      </c>
    </row>
    <row r="522" spans="2:12" x14ac:dyDescent="0.3">
      <c r="B522" s="54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5">
        <f t="shared" si="23"/>
        <v>0</v>
      </c>
    </row>
    <row r="523" spans="2:12" x14ac:dyDescent="0.3">
      <c r="B523" s="54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5">
        <f t="shared" si="23"/>
        <v>0</v>
      </c>
    </row>
    <row r="524" spans="2:12" x14ac:dyDescent="0.3">
      <c r="B524" s="54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5">
        <f t="shared" ref="L524:L587" si="26">IF(H524=100%,K524,J524+K524)</f>
        <v>0</v>
      </c>
    </row>
    <row r="525" spans="2:12" x14ac:dyDescent="0.3">
      <c r="B525" s="54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5">
        <f t="shared" si="26"/>
        <v>0</v>
      </c>
    </row>
    <row r="526" spans="2:12" x14ac:dyDescent="0.3">
      <c r="B526" s="54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5">
        <f t="shared" si="26"/>
        <v>0</v>
      </c>
    </row>
    <row r="527" spans="2:12" x14ac:dyDescent="0.3">
      <c r="B527" s="54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5">
        <f t="shared" si="26"/>
        <v>0</v>
      </c>
    </row>
    <row r="528" spans="2:12" x14ac:dyDescent="0.3">
      <c r="B528" s="54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5">
        <f t="shared" si="26"/>
        <v>0</v>
      </c>
    </row>
    <row r="529" spans="2:12" x14ac:dyDescent="0.3">
      <c r="B529" s="54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5">
        <f t="shared" si="26"/>
        <v>0</v>
      </c>
    </row>
    <row r="530" spans="2:12" x14ac:dyDescent="0.3">
      <c r="B530" s="54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5">
        <f t="shared" si="26"/>
        <v>0</v>
      </c>
    </row>
    <row r="531" spans="2:12" x14ac:dyDescent="0.3">
      <c r="B531" s="54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5">
        <f t="shared" si="26"/>
        <v>0</v>
      </c>
    </row>
    <row r="532" spans="2:12" x14ac:dyDescent="0.3">
      <c r="B532" s="54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5">
        <f t="shared" si="26"/>
        <v>0</v>
      </c>
    </row>
    <row r="533" spans="2:12" x14ac:dyDescent="0.3">
      <c r="B533" s="54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5">
        <f t="shared" si="26"/>
        <v>0</v>
      </c>
    </row>
    <row r="534" spans="2:12" x14ac:dyDescent="0.3">
      <c r="B534" s="54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5">
        <f t="shared" si="26"/>
        <v>0</v>
      </c>
    </row>
    <row r="535" spans="2:12" x14ac:dyDescent="0.3">
      <c r="B535" s="54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5">
        <f t="shared" si="26"/>
        <v>0</v>
      </c>
    </row>
    <row r="536" spans="2:12" x14ac:dyDescent="0.3">
      <c r="B536" s="54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5">
        <f t="shared" si="26"/>
        <v>0</v>
      </c>
    </row>
    <row r="537" spans="2:12" x14ac:dyDescent="0.3">
      <c r="B537" s="54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5">
        <f t="shared" si="26"/>
        <v>0</v>
      </c>
    </row>
    <row r="538" spans="2:12" x14ac:dyDescent="0.3">
      <c r="B538" s="54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5">
        <f t="shared" si="26"/>
        <v>0</v>
      </c>
    </row>
    <row r="539" spans="2:12" x14ac:dyDescent="0.3">
      <c r="B539" s="54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5">
        <f t="shared" si="26"/>
        <v>0</v>
      </c>
    </row>
    <row r="540" spans="2:12" x14ac:dyDescent="0.3">
      <c r="B540" s="54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5">
        <f t="shared" si="26"/>
        <v>0</v>
      </c>
    </row>
    <row r="541" spans="2:12" x14ac:dyDescent="0.3">
      <c r="B541" s="54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5">
        <f t="shared" si="26"/>
        <v>0</v>
      </c>
    </row>
    <row r="542" spans="2:12" x14ac:dyDescent="0.3">
      <c r="B542" s="54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5">
        <f t="shared" si="26"/>
        <v>0</v>
      </c>
    </row>
    <row r="543" spans="2:12" x14ac:dyDescent="0.3">
      <c r="B543" s="54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5">
        <f t="shared" si="26"/>
        <v>0</v>
      </c>
    </row>
    <row r="544" spans="2:12" x14ac:dyDescent="0.3">
      <c r="B544" s="54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5">
        <f t="shared" si="26"/>
        <v>0</v>
      </c>
    </row>
    <row r="545" spans="2:12" x14ac:dyDescent="0.3">
      <c r="B545" s="54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5">
        <f t="shared" si="26"/>
        <v>0</v>
      </c>
    </row>
    <row r="546" spans="2:12" x14ac:dyDescent="0.3">
      <c r="B546" s="54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5">
        <f t="shared" si="26"/>
        <v>0</v>
      </c>
    </row>
    <row r="547" spans="2:12" x14ac:dyDescent="0.3">
      <c r="B547" s="54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5">
        <f t="shared" si="26"/>
        <v>0</v>
      </c>
    </row>
    <row r="548" spans="2:12" x14ac:dyDescent="0.3">
      <c r="B548" s="54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5">
        <f t="shared" si="26"/>
        <v>0</v>
      </c>
    </row>
    <row r="549" spans="2:12" x14ac:dyDescent="0.3">
      <c r="B549" s="54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5">
        <f t="shared" si="26"/>
        <v>0</v>
      </c>
    </row>
    <row r="550" spans="2:12" x14ac:dyDescent="0.3">
      <c r="B550" s="54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5">
        <f t="shared" si="26"/>
        <v>0</v>
      </c>
    </row>
    <row r="551" spans="2:12" x14ac:dyDescent="0.3">
      <c r="B551" s="54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5">
        <f t="shared" si="26"/>
        <v>0</v>
      </c>
    </row>
    <row r="552" spans="2:12" x14ac:dyDescent="0.3">
      <c r="B552" s="54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5">
        <f t="shared" si="26"/>
        <v>0</v>
      </c>
    </row>
    <row r="553" spans="2:12" x14ac:dyDescent="0.3">
      <c r="B553" s="54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5">
        <f t="shared" si="26"/>
        <v>0</v>
      </c>
    </row>
    <row r="554" spans="2:12" x14ac:dyDescent="0.3">
      <c r="B554" s="54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5">
        <f t="shared" si="26"/>
        <v>0</v>
      </c>
    </row>
    <row r="555" spans="2:12" x14ac:dyDescent="0.3">
      <c r="B555" s="54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5">
        <f t="shared" si="26"/>
        <v>0</v>
      </c>
    </row>
    <row r="556" spans="2:12" x14ac:dyDescent="0.3">
      <c r="B556" s="54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5">
        <f t="shared" si="26"/>
        <v>0</v>
      </c>
    </row>
    <row r="557" spans="2:12" x14ac:dyDescent="0.3">
      <c r="B557" s="54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5">
        <f t="shared" si="26"/>
        <v>0</v>
      </c>
    </row>
    <row r="558" spans="2:12" x14ac:dyDescent="0.3">
      <c r="B558" s="54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5">
        <f t="shared" si="26"/>
        <v>0</v>
      </c>
    </row>
    <row r="559" spans="2:12" x14ac:dyDescent="0.3">
      <c r="B559" s="54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5">
        <f t="shared" si="26"/>
        <v>0</v>
      </c>
    </row>
    <row r="560" spans="2:12" x14ac:dyDescent="0.3">
      <c r="B560" s="54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5">
        <f t="shared" si="26"/>
        <v>0</v>
      </c>
    </row>
    <row r="561" spans="2:12" x14ac:dyDescent="0.3">
      <c r="B561" s="54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5">
        <f t="shared" si="26"/>
        <v>0</v>
      </c>
    </row>
    <row r="562" spans="2:12" x14ac:dyDescent="0.3">
      <c r="B562" s="54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5">
        <f t="shared" si="26"/>
        <v>0</v>
      </c>
    </row>
    <row r="563" spans="2:12" x14ac:dyDescent="0.3">
      <c r="B563" s="54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5">
        <f t="shared" si="26"/>
        <v>0</v>
      </c>
    </row>
    <row r="564" spans="2:12" x14ac:dyDescent="0.3">
      <c r="B564" s="54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5">
        <f t="shared" si="26"/>
        <v>0</v>
      </c>
    </row>
    <row r="565" spans="2:12" x14ac:dyDescent="0.3">
      <c r="B565" s="54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5">
        <f t="shared" si="26"/>
        <v>0</v>
      </c>
    </row>
    <row r="566" spans="2:12" x14ac:dyDescent="0.3">
      <c r="B566" s="54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5">
        <f t="shared" si="26"/>
        <v>0</v>
      </c>
    </row>
    <row r="567" spans="2:12" x14ac:dyDescent="0.3">
      <c r="B567" s="54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5">
        <f t="shared" si="26"/>
        <v>0</v>
      </c>
    </row>
    <row r="568" spans="2:12" x14ac:dyDescent="0.3">
      <c r="B568" s="54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5">
        <f t="shared" si="26"/>
        <v>0</v>
      </c>
    </row>
    <row r="569" spans="2:12" x14ac:dyDescent="0.3">
      <c r="B569" s="54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5">
        <f t="shared" si="26"/>
        <v>0</v>
      </c>
    </row>
    <row r="570" spans="2:12" x14ac:dyDescent="0.3">
      <c r="B570" s="54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5">
        <f t="shared" si="26"/>
        <v>0</v>
      </c>
    </row>
    <row r="571" spans="2:12" x14ac:dyDescent="0.3">
      <c r="B571" s="54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5">
        <f t="shared" si="26"/>
        <v>0</v>
      </c>
    </row>
    <row r="572" spans="2:12" x14ac:dyDescent="0.3">
      <c r="B572" s="54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5">
        <f t="shared" si="26"/>
        <v>0</v>
      </c>
    </row>
    <row r="573" spans="2:12" x14ac:dyDescent="0.3">
      <c r="B573" s="54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5">
        <f t="shared" si="26"/>
        <v>0</v>
      </c>
    </row>
    <row r="574" spans="2:12" x14ac:dyDescent="0.3">
      <c r="B574" s="54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5">
        <f t="shared" si="26"/>
        <v>0</v>
      </c>
    </row>
    <row r="575" spans="2:12" x14ac:dyDescent="0.3">
      <c r="B575" s="54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5">
        <f t="shared" si="26"/>
        <v>0</v>
      </c>
    </row>
    <row r="576" spans="2:12" x14ac:dyDescent="0.3">
      <c r="B576" s="54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5">
        <f t="shared" si="26"/>
        <v>0</v>
      </c>
    </row>
    <row r="577" spans="2:12" x14ac:dyDescent="0.3">
      <c r="B577" s="54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5">
        <f t="shared" si="26"/>
        <v>0</v>
      </c>
    </row>
    <row r="578" spans="2:12" x14ac:dyDescent="0.3">
      <c r="B578" s="54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5">
        <f t="shared" si="26"/>
        <v>0</v>
      </c>
    </row>
    <row r="579" spans="2:12" x14ac:dyDescent="0.3">
      <c r="B579" s="54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5">
        <f t="shared" si="26"/>
        <v>0</v>
      </c>
    </row>
    <row r="580" spans="2:12" x14ac:dyDescent="0.3">
      <c r="B580" s="54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5">
        <f t="shared" si="26"/>
        <v>0</v>
      </c>
    </row>
    <row r="581" spans="2:12" x14ac:dyDescent="0.3">
      <c r="B581" s="54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5">
        <f t="shared" si="26"/>
        <v>0</v>
      </c>
    </row>
    <row r="582" spans="2:12" x14ac:dyDescent="0.3">
      <c r="B582" s="54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5">
        <f t="shared" si="26"/>
        <v>0</v>
      </c>
    </row>
    <row r="583" spans="2:12" x14ac:dyDescent="0.3">
      <c r="B583" s="54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5">
        <f t="shared" si="26"/>
        <v>0</v>
      </c>
    </row>
    <row r="584" spans="2:12" x14ac:dyDescent="0.3">
      <c r="B584" s="54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5">
        <f t="shared" si="26"/>
        <v>0</v>
      </c>
    </row>
    <row r="585" spans="2:12" x14ac:dyDescent="0.3">
      <c r="B585" s="54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5">
        <f t="shared" si="26"/>
        <v>0</v>
      </c>
    </row>
    <row r="586" spans="2:12" x14ac:dyDescent="0.3">
      <c r="B586" s="54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5">
        <f t="shared" si="26"/>
        <v>0</v>
      </c>
    </row>
    <row r="587" spans="2:12" x14ac:dyDescent="0.3">
      <c r="B587" s="54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5">
        <f t="shared" si="26"/>
        <v>0</v>
      </c>
    </row>
    <row r="588" spans="2:12" x14ac:dyDescent="0.3">
      <c r="B588" s="54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5">
        <f t="shared" ref="L588:L651" si="29">IF(H588=100%,K588,J588+K588)</f>
        <v>0</v>
      </c>
    </row>
    <row r="589" spans="2:12" x14ac:dyDescent="0.3">
      <c r="B589" s="54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5">
        <f t="shared" si="29"/>
        <v>0</v>
      </c>
    </row>
    <row r="590" spans="2:12" x14ac:dyDescent="0.3">
      <c r="B590" s="54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5">
        <f t="shared" si="29"/>
        <v>0</v>
      </c>
    </row>
    <row r="591" spans="2:12" x14ac:dyDescent="0.3">
      <c r="B591" s="54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5">
        <f t="shared" si="29"/>
        <v>0</v>
      </c>
    </row>
    <row r="592" spans="2:12" x14ac:dyDescent="0.3">
      <c r="B592" s="54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5">
        <f t="shared" si="29"/>
        <v>0</v>
      </c>
    </row>
    <row r="593" spans="2:12" x14ac:dyDescent="0.3">
      <c r="B593" s="54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5">
        <f t="shared" si="29"/>
        <v>0</v>
      </c>
    </row>
    <row r="594" spans="2:12" x14ac:dyDescent="0.3">
      <c r="B594" s="54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5">
        <f t="shared" si="29"/>
        <v>0</v>
      </c>
    </row>
    <row r="595" spans="2:12" x14ac:dyDescent="0.3">
      <c r="B595" s="54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5">
        <f t="shared" si="29"/>
        <v>0</v>
      </c>
    </row>
    <row r="596" spans="2:12" x14ac:dyDescent="0.3">
      <c r="B596" s="54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5">
        <f t="shared" si="29"/>
        <v>0</v>
      </c>
    </row>
    <row r="597" spans="2:12" x14ac:dyDescent="0.3">
      <c r="B597" s="54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5">
        <f t="shared" si="29"/>
        <v>0</v>
      </c>
    </row>
    <row r="598" spans="2:12" x14ac:dyDescent="0.3">
      <c r="B598" s="54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5">
        <f t="shared" si="29"/>
        <v>0</v>
      </c>
    </row>
    <row r="599" spans="2:12" x14ac:dyDescent="0.3">
      <c r="B599" s="54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5">
        <f t="shared" si="29"/>
        <v>0</v>
      </c>
    </row>
    <row r="600" spans="2:12" x14ac:dyDescent="0.3">
      <c r="B600" s="54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5">
        <f t="shared" si="29"/>
        <v>0</v>
      </c>
    </row>
    <row r="601" spans="2:12" x14ac:dyDescent="0.3">
      <c r="B601" s="54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5">
        <f t="shared" si="29"/>
        <v>0</v>
      </c>
    </row>
    <row r="602" spans="2:12" x14ac:dyDescent="0.3">
      <c r="B602" s="54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5">
        <f t="shared" si="29"/>
        <v>0</v>
      </c>
    </row>
    <row r="603" spans="2:12" x14ac:dyDescent="0.3">
      <c r="B603" s="54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5">
        <f t="shared" si="29"/>
        <v>0</v>
      </c>
    </row>
    <row r="604" spans="2:12" x14ac:dyDescent="0.3">
      <c r="B604" s="54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5">
        <f t="shared" si="29"/>
        <v>0</v>
      </c>
    </row>
    <row r="605" spans="2:12" x14ac:dyDescent="0.3">
      <c r="B605" s="54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5">
        <f t="shared" si="29"/>
        <v>0</v>
      </c>
    </row>
    <row r="606" spans="2:12" x14ac:dyDescent="0.3">
      <c r="B606" s="54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5">
        <f t="shared" si="29"/>
        <v>0</v>
      </c>
    </row>
    <row r="607" spans="2:12" x14ac:dyDescent="0.3">
      <c r="B607" s="54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5">
        <f t="shared" si="29"/>
        <v>0</v>
      </c>
    </row>
    <row r="608" spans="2:12" x14ac:dyDescent="0.3">
      <c r="B608" s="54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5">
        <f t="shared" si="29"/>
        <v>0</v>
      </c>
    </row>
    <row r="609" spans="2:12" x14ac:dyDescent="0.3">
      <c r="B609" s="54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5">
        <f t="shared" si="29"/>
        <v>0</v>
      </c>
    </row>
    <row r="610" spans="2:12" x14ac:dyDescent="0.3">
      <c r="B610" s="54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5">
        <f t="shared" si="29"/>
        <v>0</v>
      </c>
    </row>
    <row r="611" spans="2:12" x14ac:dyDescent="0.3">
      <c r="B611" s="54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5">
        <f t="shared" si="29"/>
        <v>0</v>
      </c>
    </row>
    <row r="612" spans="2:12" x14ac:dyDescent="0.3">
      <c r="B612" s="54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5">
        <f t="shared" si="29"/>
        <v>0</v>
      </c>
    </row>
    <row r="613" spans="2:12" x14ac:dyDescent="0.3">
      <c r="B613" s="54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5">
        <f t="shared" si="29"/>
        <v>0</v>
      </c>
    </row>
    <row r="614" spans="2:12" x14ac:dyDescent="0.3">
      <c r="B614" s="54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5">
        <f t="shared" si="29"/>
        <v>0</v>
      </c>
    </row>
    <row r="615" spans="2:12" x14ac:dyDescent="0.3">
      <c r="B615" s="54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5">
        <f t="shared" si="29"/>
        <v>0</v>
      </c>
    </row>
    <row r="616" spans="2:12" x14ac:dyDescent="0.3">
      <c r="B616" s="54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5">
        <f t="shared" si="29"/>
        <v>0</v>
      </c>
    </row>
    <row r="617" spans="2:12" x14ac:dyDescent="0.3">
      <c r="B617" s="54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5">
        <f t="shared" si="29"/>
        <v>0</v>
      </c>
    </row>
    <row r="618" spans="2:12" x14ac:dyDescent="0.3">
      <c r="B618" s="54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5">
        <f t="shared" si="29"/>
        <v>0</v>
      </c>
    </row>
    <row r="619" spans="2:12" x14ac:dyDescent="0.3">
      <c r="B619" s="54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5">
        <f t="shared" si="29"/>
        <v>0</v>
      </c>
    </row>
    <row r="620" spans="2:12" x14ac:dyDescent="0.3">
      <c r="B620" s="54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5">
        <f t="shared" si="29"/>
        <v>0</v>
      </c>
    </row>
    <row r="621" spans="2:12" x14ac:dyDescent="0.3">
      <c r="B621" s="54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5">
        <f t="shared" si="29"/>
        <v>0</v>
      </c>
    </row>
    <row r="622" spans="2:12" x14ac:dyDescent="0.3">
      <c r="B622" s="54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5">
        <f t="shared" si="29"/>
        <v>0</v>
      </c>
    </row>
    <row r="623" spans="2:12" x14ac:dyDescent="0.3">
      <c r="B623" s="54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5">
        <f t="shared" si="29"/>
        <v>0</v>
      </c>
    </row>
    <row r="624" spans="2:12" x14ac:dyDescent="0.3">
      <c r="B624" s="54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5">
        <f t="shared" si="29"/>
        <v>0</v>
      </c>
    </row>
    <row r="625" spans="2:12" x14ac:dyDescent="0.3">
      <c r="B625" s="54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5">
        <f t="shared" si="29"/>
        <v>0</v>
      </c>
    </row>
    <row r="626" spans="2:12" x14ac:dyDescent="0.3">
      <c r="B626" s="54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5">
        <f t="shared" si="29"/>
        <v>0</v>
      </c>
    </row>
    <row r="627" spans="2:12" x14ac:dyDescent="0.3">
      <c r="B627" s="54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5">
        <f t="shared" si="29"/>
        <v>0</v>
      </c>
    </row>
    <row r="628" spans="2:12" x14ac:dyDescent="0.3">
      <c r="B628" s="54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5">
        <f t="shared" si="29"/>
        <v>0</v>
      </c>
    </row>
    <row r="629" spans="2:12" x14ac:dyDescent="0.3">
      <c r="B629" s="54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5">
        <f t="shared" si="29"/>
        <v>0</v>
      </c>
    </row>
    <row r="630" spans="2:12" x14ac:dyDescent="0.3">
      <c r="B630" s="54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5">
        <f t="shared" si="29"/>
        <v>0</v>
      </c>
    </row>
    <row r="631" spans="2:12" x14ac:dyDescent="0.3">
      <c r="B631" s="54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5">
        <f t="shared" si="29"/>
        <v>0</v>
      </c>
    </row>
    <row r="632" spans="2:12" x14ac:dyDescent="0.3">
      <c r="B632" s="54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5">
        <f t="shared" si="29"/>
        <v>0</v>
      </c>
    </row>
    <row r="633" spans="2:12" x14ac:dyDescent="0.3">
      <c r="B633" s="54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5">
        <f t="shared" si="29"/>
        <v>0</v>
      </c>
    </row>
    <row r="634" spans="2:12" x14ac:dyDescent="0.3">
      <c r="B634" s="54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5">
        <f t="shared" si="29"/>
        <v>0</v>
      </c>
    </row>
    <row r="635" spans="2:12" x14ac:dyDescent="0.3">
      <c r="B635" s="54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5">
        <f t="shared" si="29"/>
        <v>0</v>
      </c>
    </row>
    <row r="636" spans="2:12" x14ac:dyDescent="0.3">
      <c r="B636" s="54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5">
        <f t="shared" si="29"/>
        <v>0</v>
      </c>
    </row>
    <row r="637" spans="2:12" x14ac:dyDescent="0.3">
      <c r="B637" s="54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5">
        <f t="shared" si="29"/>
        <v>0</v>
      </c>
    </row>
    <row r="638" spans="2:12" x14ac:dyDescent="0.3">
      <c r="B638" s="54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5">
        <f t="shared" si="29"/>
        <v>0</v>
      </c>
    </row>
    <row r="639" spans="2:12" x14ac:dyDescent="0.3">
      <c r="B639" s="54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5">
        <f t="shared" si="29"/>
        <v>0</v>
      </c>
    </row>
    <row r="640" spans="2:12" x14ac:dyDescent="0.3">
      <c r="B640" s="54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5">
        <f t="shared" si="29"/>
        <v>0</v>
      </c>
    </row>
    <row r="641" spans="2:12" x14ac:dyDescent="0.3">
      <c r="B641" s="54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5">
        <f t="shared" si="29"/>
        <v>0</v>
      </c>
    </row>
    <row r="642" spans="2:12" x14ac:dyDescent="0.3">
      <c r="B642" s="54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5">
        <f t="shared" si="29"/>
        <v>0</v>
      </c>
    </row>
    <row r="643" spans="2:12" x14ac:dyDescent="0.3">
      <c r="B643" s="54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5">
        <f t="shared" si="29"/>
        <v>0</v>
      </c>
    </row>
    <row r="644" spans="2:12" x14ac:dyDescent="0.3">
      <c r="B644" s="54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5">
        <f t="shared" si="29"/>
        <v>0</v>
      </c>
    </row>
    <row r="645" spans="2:12" x14ac:dyDescent="0.3">
      <c r="B645" s="54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5">
        <f t="shared" si="29"/>
        <v>0</v>
      </c>
    </row>
    <row r="646" spans="2:12" x14ac:dyDescent="0.3">
      <c r="B646" s="54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5">
        <f t="shared" si="29"/>
        <v>0</v>
      </c>
    </row>
    <row r="647" spans="2:12" x14ac:dyDescent="0.3">
      <c r="B647" s="54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5">
        <f t="shared" si="29"/>
        <v>0</v>
      </c>
    </row>
    <row r="648" spans="2:12" x14ac:dyDescent="0.3">
      <c r="B648" s="54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5">
        <f t="shared" si="29"/>
        <v>0</v>
      </c>
    </row>
    <row r="649" spans="2:12" x14ac:dyDescent="0.3">
      <c r="B649" s="54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5">
        <f t="shared" si="29"/>
        <v>0</v>
      </c>
    </row>
    <row r="650" spans="2:12" x14ac:dyDescent="0.3">
      <c r="B650" s="54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5">
        <f t="shared" si="29"/>
        <v>0</v>
      </c>
    </row>
    <row r="651" spans="2:12" x14ac:dyDescent="0.3">
      <c r="B651" s="54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5">
        <f t="shared" si="29"/>
        <v>0</v>
      </c>
    </row>
    <row r="652" spans="2:12" x14ac:dyDescent="0.3">
      <c r="B652" s="54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5">
        <f t="shared" ref="L652:L715" si="32">IF(H652=100%,K652,J652+K652)</f>
        <v>0</v>
      </c>
    </row>
    <row r="653" spans="2:12" x14ac:dyDescent="0.3">
      <c r="B653" s="54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5">
        <f t="shared" si="32"/>
        <v>0</v>
      </c>
    </row>
    <row r="654" spans="2:12" x14ac:dyDescent="0.3">
      <c r="B654" s="54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5">
        <f t="shared" si="32"/>
        <v>0</v>
      </c>
    </row>
    <row r="655" spans="2:12" x14ac:dyDescent="0.3">
      <c r="B655" s="54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5">
        <f t="shared" si="32"/>
        <v>0</v>
      </c>
    </row>
    <row r="656" spans="2:12" x14ac:dyDescent="0.3">
      <c r="B656" s="54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5">
        <f t="shared" si="32"/>
        <v>0</v>
      </c>
    </row>
    <row r="657" spans="2:12" x14ac:dyDescent="0.3">
      <c r="B657" s="54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5">
        <f t="shared" si="32"/>
        <v>0</v>
      </c>
    </row>
    <row r="658" spans="2:12" x14ac:dyDescent="0.3">
      <c r="B658" s="54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5">
        <f t="shared" si="32"/>
        <v>0</v>
      </c>
    </row>
    <row r="659" spans="2:12" x14ac:dyDescent="0.3">
      <c r="B659" s="54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5">
        <f t="shared" si="32"/>
        <v>0</v>
      </c>
    </row>
    <row r="660" spans="2:12" x14ac:dyDescent="0.3">
      <c r="B660" s="54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5">
        <f t="shared" si="32"/>
        <v>0</v>
      </c>
    </row>
    <row r="661" spans="2:12" x14ac:dyDescent="0.3">
      <c r="B661" s="54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5">
        <f t="shared" si="32"/>
        <v>0</v>
      </c>
    </row>
    <row r="662" spans="2:12" x14ac:dyDescent="0.3">
      <c r="B662" s="54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5">
        <f t="shared" si="32"/>
        <v>0</v>
      </c>
    </row>
    <row r="663" spans="2:12" x14ac:dyDescent="0.3">
      <c r="B663" s="54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5">
        <f t="shared" si="32"/>
        <v>0</v>
      </c>
    </row>
    <row r="664" spans="2:12" x14ac:dyDescent="0.3">
      <c r="B664" s="54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5">
        <f t="shared" si="32"/>
        <v>0</v>
      </c>
    </row>
    <row r="665" spans="2:12" x14ac:dyDescent="0.3">
      <c r="B665" s="54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5">
        <f t="shared" si="32"/>
        <v>0</v>
      </c>
    </row>
    <row r="666" spans="2:12" x14ac:dyDescent="0.3">
      <c r="B666" s="54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5">
        <f t="shared" si="32"/>
        <v>0</v>
      </c>
    </row>
    <row r="667" spans="2:12" x14ac:dyDescent="0.3">
      <c r="B667" s="54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5">
        <f t="shared" si="32"/>
        <v>0</v>
      </c>
    </row>
    <row r="668" spans="2:12" x14ac:dyDescent="0.3">
      <c r="B668" s="54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5">
        <f t="shared" si="32"/>
        <v>0</v>
      </c>
    </row>
    <row r="669" spans="2:12" x14ac:dyDescent="0.3">
      <c r="B669" s="54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5">
        <f t="shared" si="32"/>
        <v>0</v>
      </c>
    </row>
    <row r="670" spans="2:12" x14ac:dyDescent="0.3">
      <c r="B670" s="54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5">
        <f t="shared" si="32"/>
        <v>0</v>
      </c>
    </row>
    <row r="671" spans="2:12" x14ac:dyDescent="0.3">
      <c r="B671" s="54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5">
        <f t="shared" si="32"/>
        <v>0</v>
      </c>
    </row>
    <row r="672" spans="2:12" x14ac:dyDescent="0.3">
      <c r="B672" s="54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5">
        <f t="shared" si="32"/>
        <v>0</v>
      </c>
    </row>
    <row r="673" spans="2:12" x14ac:dyDescent="0.3">
      <c r="B673" s="54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5">
        <f t="shared" si="32"/>
        <v>0</v>
      </c>
    </row>
    <row r="674" spans="2:12" x14ac:dyDescent="0.3">
      <c r="B674" s="54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5">
        <f t="shared" si="32"/>
        <v>0</v>
      </c>
    </row>
    <row r="675" spans="2:12" x14ac:dyDescent="0.3">
      <c r="B675" s="54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5">
        <f t="shared" si="32"/>
        <v>0</v>
      </c>
    </row>
    <row r="676" spans="2:12" x14ac:dyDescent="0.3">
      <c r="B676" s="54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5">
        <f t="shared" si="32"/>
        <v>0</v>
      </c>
    </row>
    <row r="677" spans="2:12" x14ac:dyDescent="0.3">
      <c r="B677" s="54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5">
        <f t="shared" si="32"/>
        <v>0</v>
      </c>
    </row>
    <row r="678" spans="2:12" x14ac:dyDescent="0.3">
      <c r="B678" s="54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5">
        <f t="shared" si="32"/>
        <v>0</v>
      </c>
    </row>
    <row r="679" spans="2:12" x14ac:dyDescent="0.3">
      <c r="B679" s="54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5">
        <f t="shared" si="32"/>
        <v>0</v>
      </c>
    </row>
    <row r="680" spans="2:12" x14ac:dyDescent="0.3">
      <c r="B680" s="54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5">
        <f t="shared" si="32"/>
        <v>0</v>
      </c>
    </row>
    <row r="681" spans="2:12" x14ac:dyDescent="0.3">
      <c r="B681" s="54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5">
        <f t="shared" si="32"/>
        <v>0</v>
      </c>
    </row>
    <row r="682" spans="2:12" x14ac:dyDescent="0.3">
      <c r="B682" s="54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5">
        <f t="shared" si="32"/>
        <v>0</v>
      </c>
    </row>
    <row r="683" spans="2:12" x14ac:dyDescent="0.3">
      <c r="B683" s="54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5">
        <f t="shared" si="32"/>
        <v>0</v>
      </c>
    </row>
    <row r="684" spans="2:12" x14ac:dyDescent="0.3">
      <c r="B684" s="54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5">
        <f t="shared" si="32"/>
        <v>0</v>
      </c>
    </row>
    <row r="685" spans="2:12" x14ac:dyDescent="0.3">
      <c r="B685" s="54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5">
        <f t="shared" si="32"/>
        <v>0</v>
      </c>
    </row>
    <row r="686" spans="2:12" x14ac:dyDescent="0.3">
      <c r="B686" s="54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5">
        <f t="shared" si="32"/>
        <v>0</v>
      </c>
    </row>
    <row r="687" spans="2:12" x14ac:dyDescent="0.3">
      <c r="B687" s="54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5">
        <f t="shared" si="32"/>
        <v>0</v>
      </c>
    </row>
    <row r="688" spans="2:12" x14ac:dyDescent="0.3">
      <c r="B688" s="54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5">
        <f t="shared" si="32"/>
        <v>0</v>
      </c>
    </row>
    <row r="689" spans="2:12" x14ac:dyDescent="0.3">
      <c r="B689" s="54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5">
        <f t="shared" si="32"/>
        <v>0</v>
      </c>
    </row>
    <row r="690" spans="2:12" x14ac:dyDescent="0.3">
      <c r="B690" s="54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5">
        <f t="shared" si="32"/>
        <v>0</v>
      </c>
    </row>
    <row r="691" spans="2:12" x14ac:dyDescent="0.3">
      <c r="B691" s="54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5">
        <f t="shared" si="32"/>
        <v>0</v>
      </c>
    </row>
    <row r="692" spans="2:12" x14ac:dyDescent="0.3">
      <c r="B692" s="54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5">
        <f t="shared" si="32"/>
        <v>0</v>
      </c>
    </row>
    <row r="693" spans="2:12" x14ac:dyDescent="0.3">
      <c r="B693" s="54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5">
        <f t="shared" si="32"/>
        <v>0</v>
      </c>
    </row>
    <row r="694" spans="2:12" x14ac:dyDescent="0.3">
      <c r="B694" s="54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5">
        <f t="shared" si="32"/>
        <v>0</v>
      </c>
    </row>
    <row r="695" spans="2:12" x14ac:dyDescent="0.3">
      <c r="B695" s="54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5">
        <f t="shared" si="32"/>
        <v>0</v>
      </c>
    </row>
    <row r="696" spans="2:12" x14ac:dyDescent="0.3">
      <c r="B696" s="54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5">
        <f t="shared" si="32"/>
        <v>0</v>
      </c>
    </row>
    <row r="697" spans="2:12" x14ac:dyDescent="0.3">
      <c r="B697" s="54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5">
        <f t="shared" si="32"/>
        <v>0</v>
      </c>
    </row>
    <row r="698" spans="2:12" x14ac:dyDescent="0.3">
      <c r="B698" s="54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5">
        <f t="shared" si="32"/>
        <v>0</v>
      </c>
    </row>
    <row r="699" spans="2:12" x14ac:dyDescent="0.3">
      <c r="B699" s="54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5">
        <f t="shared" si="32"/>
        <v>0</v>
      </c>
    </row>
    <row r="700" spans="2:12" x14ac:dyDescent="0.3">
      <c r="B700" s="54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5">
        <f t="shared" si="32"/>
        <v>0</v>
      </c>
    </row>
    <row r="701" spans="2:12" x14ac:dyDescent="0.3">
      <c r="B701" s="54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5">
        <f t="shared" si="32"/>
        <v>0</v>
      </c>
    </row>
    <row r="702" spans="2:12" x14ac:dyDescent="0.3">
      <c r="B702" s="54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5">
        <f t="shared" si="32"/>
        <v>0</v>
      </c>
    </row>
    <row r="703" spans="2:12" x14ac:dyDescent="0.3">
      <c r="B703" s="54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5">
        <f t="shared" si="32"/>
        <v>0</v>
      </c>
    </row>
    <row r="704" spans="2:12" x14ac:dyDescent="0.3">
      <c r="B704" s="54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5">
        <f t="shared" si="32"/>
        <v>0</v>
      </c>
    </row>
    <row r="705" spans="2:12" x14ac:dyDescent="0.3">
      <c r="B705" s="54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5">
        <f t="shared" si="32"/>
        <v>0</v>
      </c>
    </row>
    <row r="706" spans="2:12" x14ac:dyDescent="0.3">
      <c r="B706" s="54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5">
        <f t="shared" si="32"/>
        <v>0</v>
      </c>
    </row>
    <row r="707" spans="2:12" x14ac:dyDescent="0.3">
      <c r="B707" s="54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5">
        <f t="shared" si="32"/>
        <v>0</v>
      </c>
    </row>
    <row r="708" spans="2:12" x14ac:dyDescent="0.3">
      <c r="B708" s="54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5">
        <f t="shared" si="32"/>
        <v>0</v>
      </c>
    </row>
    <row r="709" spans="2:12" x14ac:dyDescent="0.3">
      <c r="B709" s="54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5">
        <f t="shared" si="32"/>
        <v>0</v>
      </c>
    </row>
    <row r="710" spans="2:12" x14ac:dyDescent="0.3">
      <c r="B710" s="54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5">
        <f t="shared" si="32"/>
        <v>0</v>
      </c>
    </row>
    <row r="711" spans="2:12" x14ac:dyDescent="0.3">
      <c r="B711" s="54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5">
        <f t="shared" si="32"/>
        <v>0</v>
      </c>
    </row>
    <row r="712" spans="2:12" x14ac:dyDescent="0.3">
      <c r="B712" s="54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5">
        <f t="shared" si="32"/>
        <v>0</v>
      </c>
    </row>
    <row r="713" spans="2:12" x14ac:dyDescent="0.3">
      <c r="B713" s="54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5">
        <f t="shared" si="32"/>
        <v>0</v>
      </c>
    </row>
    <row r="714" spans="2:12" x14ac:dyDescent="0.3">
      <c r="B714" s="54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5">
        <f t="shared" si="32"/>
        <v>0</v>
      </c>
    </row>
    <row r="715" spans="2:12" x14ac:dyDescent="0.3">
      <c r="B715" s="54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5">
        <f t="shared" si="32"/>
        <v>0</v>
      </c>
    </row>
    <row r="716" spans="2:12" x14ac:dyDescent="0.3">
      <c r="B716" s="54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5">
        <f t="shared" ref="L716:L779" si="35">IF(H716=100%,K716,J716+K716)</f>
        <v>0</v>
      </c>
    </row>
    <row r="717" spans="2:12" x14ac:dyDescent="0.3">
      <c r="B717" s="54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5">
        <f t="shared" si="35"/>
        <v>0</v>
      </c>
    </row>
    <row r="718" spans="2:12" x14ac:dyDescent="0.3">
      <c r="B718" s="54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5">
        <f t="shared" si="35"/>
        <v>0</v>
      </c>
    </row>
    <row r="719" spans="2:12" x14ac:dyDescent="0.3">
      <c r="B719" s="54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5">
        <f t="shared" si="35"/>
        <v>0</v>
      </c>
    </row>
    <row r="720" spans="2:12" x14ac:dyDescent="0.3">
      <c r="B720" s="54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5">
        <f t="shared" si="35"/>
        <v>0</v>
      </c>
    </row>
    <row r="721" spans="2:12" x14ac:dyDescent="0.3">
      <c r="B721" s="54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5">
        <f t="shared" si="35"/>
        <v>0</v>
      </c>
    </row>
    <row r="722" spans="2:12" x14ac:dyDescent="0.3">
      <c r="B722" s="54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5">
        <f t="shared" si="35"/>
        <v>0</v>
      </c>
    </row>
    <row r="723" spans="2:12" x14ac:dyDescent="0.3">
      <c r="B723" s="54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5">
        <f t="shared" si="35"/>
        <v>0</v>
      </c>
    </row>
    <row r="724" spans="2:12" x14ac:dyDescent="0.3">
      <c r="B724" s="54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5">
        <f t="shared" si="35"/>
        <v>0</v>
      </c>
    </row>
    <row r="725" spans="2:12" x14ac:dyDescent="0.3">
      <c r="B725" s="54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5">
        <f t="shared" si="35"/>
        <v>0</v>
      </c>
    </row>
    <row r="726" spans="2:12" x14ac:dyDescent="0.3">
      <c r="B726" s="54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5">
        <f t="shared" si="35"/>
        <v>0</v>
      </c>
    </row>
    <row r="727" spans="2:12" x14ac:dyDescent="0.3">
      <c r="B727" s="54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5">
        <f t="shared" si="35"/>
        <v>0</v>
      </c>
    </row>
    <row r="728" spans="2:12" x14ac:dyDescent="0.3">
      <c r="B728" s="54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5">
        <f t="shared" si="35"/>
        <v>0</v>
      </c>
    </row>
    <row r="729" spans="2:12" x14ac:dyDescent="0.3">
      <c r="B729" s="54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5">
        <f t="shared" si="35"/>
        <v>0</v>
      </c>
    </row>
    <row r="730" spans="2:12" x14ac:dyDescent="0.3">
      <c r="B730" s="54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5">
        <f t="shared" si="35"/>
        <v>0</v>
      </c>
    </row>
    <row r="731" spans="2:12" x14ac:dyDescent="0.3">
      <c r="B731" s="54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5">
        <f t="shared" si="35"/>
        <v>0</v>
      </c>
    </row>
    <row r="732" spans="2:12" x14ac:dyDescent="0.3">
      <c r="B732" s="54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5">
        <f t="shared" si="35"/>
        <v>0</v>
      </c>
    </row>
    <row r="733" spans="2:12" x14ac:dyDescent="0.3">
      <c r="B733" s="54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5">
        <f t="shared" si="35"/>
        <v>0</v>
      </c>
    </row>
    <row r="734" spans="2:12" x14ac:dyDescent="0.3">
      <c r="B734" s="54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5">
        <f t="shared" si="35"/>
        <v>0</v>
      </c>
    </row>
    <row r="735" spans="2:12" x14ac:dyDescent="0.3">
      <c r="B735" s="54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5">
        <f t="shared" si="35"/>
        <v>0</v>
      </c>
    </row>
    <row r="736" spans="2:12" x14ac:dyDescent="0.3">
      <c r="B736" s="54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5">
        <f t="shared" si="35"/>
        <v>0</v>
      </c>
    </row>
    <row r="737" spans="2:12" x14ac:dyDescent="0.3">
      <c r="B737" s="54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5">
        <f t="shared" si="35"/>
        <v>0</v>
      </c>
    </row>
    <row r="738" spans="2:12" x14ac:dyDescent="0.3">
      <c r="B738" s="54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5">
        <f t="shared" si="35"/>
        <v>0</v>
      </c>
    </row>
    <row r="739" spans="2:12" x14ac:dyDescent="0.3">
      <c r="B739" s="54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5">
        <f t="shared" si="35"/>
        <v>0</v>
      </c>
    </row>
    <row r="740" spans="2:12" x14ac:dyDescent="0.3">
      <c r="B740" s="54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5">
        <f t="shared" si="35"/>
        <v>0</v>
      </c>
    </row>
    <row r="741" spans="2:12" x14ac:dyDescent="0.3">
      <c r="B741" s="54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5">
        <f t="shared" si="35"/>
        <v>0</v>
      </c>
    </row>
    <row r="742" spans="2:12" x14ac:dyDescent="0.3">
      <c r="B742" s="54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5">
        <f t="shared" si="35"/>
        <v>0</v>
      </c>
    </row>
    <row r="743" spans="2:12" x14ac:dyDescent="0.3">
      <c r="B743" s="54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5">
        <f t="shared" si="35"/>
        <v>0</v>
      </c>
    </row>
    <row r="744" spans="2:12" x14ac:dyDescent="0.3">
      <c r="B744" s="54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5">
        <f t="shared" si="35"/>
        <v>0</v>
      </c>
    </row>
    <row r="745" spans="2:12" x14ac:dyDescent="0.3">
      <c r="B745" s="54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5">
        <f t="shared" si="35"/>
        <v>0</v>
      </c>
    </row>
    <row r="746" spans="2:12" x14ac:dyDescent="0.3">
      <c r="B746" s="54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5">
        <f t="shared" si="35"/>
        <v>0</v>
      </c>
    </row>
    <row r="747" spans="2:12" x14ac:dyDescent="0.3">
      <c r="B747" s="54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5">
        <f t="shared" si="35"/>
        <v>0</v>
      </c>
    </row>
    <row r="748" spans="2:12" x14ac:dyDescent="0.3">
      <c r="B748" s="54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5">
        <f t="shared" si="35"/>
        <v>0</v>
      </c>
    </row>
    <row r="749" spans="2:12" x14ac:dyDescent="0.3">
      <c r="B749" s="54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5">
        <f t="shared" si="35"/>
        <v>0</v>
      </c>
    </row>
    <row r="750" spans="2:12" x14ac:dyDescent="0.3">
      <c r="B750" s="54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5">
        <f t="shared" si="35"/>
        <v>0</v>
      </c>
    </row>
    <row r="751" spans="2:12" x14ac:dyDescent="0.3">
      <c r="B751" s="54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5">
        <f t="shared" si="35"/>
        <v>0</v>
      </c>
    </row>
    <row r="752" spans="2:12" x14ac:dyDescent="0.3">
      <c r="B752" s="54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5">
        <f t="shared" si="35"/>
        <v>0</v>
      </c>
    </row>
    <row r="753" spans="2:12" x14ac:dyDescent="0.3">
      <c r="B753" s="54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5">
        <f t="shared" si="35"/>
        <v>0</v>
      </c>
    </row>
    <row r="754" spans="2:12" x14ac:dyDescent="0.3">
      <c r="B754" s="54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5">
        <f t="shared" si="35"/>
        <v>0</v>
      </c>
    </row>
    <row r="755" spans="2:12" x14ac:dyDescent="0.3">
      <c r="B755" s="54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5">
        <f t="shared" si="35"/>
        <v>0</v>
      </c>
    </row>
    <row r="756" spans="2:12" x14ac:dyDescent="0.3">
      <c r="B756" s="54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5">
        <f t="shared" si="35"/>
        <v>0</v>
      </c>
    </row>
    <row r="757" spans="2:12" x14ac:dyDescent="0.3">
      <c r="B757" s="54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5">
        <f t="shared" si="35"/>
        <v>0</v>
      </c>
    </row>
    <row r="758" spans="2:12" x14ac:dyDescent="0.3">
      <c r="B758" s="54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5">
        <f t="shared" si="35"/>
        <v>0</v>
      </c>
    </row>
    <row r="759" spans="2:12" x14ac:dyDescent="0.3">
      <c r="B759" s="54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5">
        <f t="shared" si="35"/>
        <v>0</v>
      </c>
    </row>
    <row r="760" spans="2:12" x14ac:dyDescent="0.3">
      <c r="B760" s="54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5">
        <f t="shared" si="35"/>
        <v>0</v>
      </c>
    </row>
    <row r="761" spans="2:12" x14ac:dyDescent="0.3">
      <c r="B761" s="54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5">
        <f t="shared" si="35"/>
        <v>0</v>
      </c>
    </row>
    <row r="762" spans="2:12" x14ac:dyDescent="0.3">
      <c r="B762" s="54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5">
        <f t="shared" si="35"/>
        <v>0</v>
      </c>
    </row>
    <row r="763" spans="2:12" x14ac:dyDescent="0.3">
      <c r="B763" s="54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5">
        <f t="shared" si="35"/>
        <v>0</v>
      </c>
    </row>
    <row r="764" spans="2:12" x14ac:dyDescent="0.3">
      <c r="B764" s="54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5">
        <f t="shared" si="35"/>
        <v>0</v>
      </c>
    </row>
    <row r="765" spans="2:12" x14ac:dyDescent="0.3">
      <c r="B765" s="54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5">
        <f t="shared" si="35"/>
        <v>0</v>
      </c>
    </row>
    <row r="766" spans="2:12" x14ac:dyDescent="0.3">
      <c r="B766" s="54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5">
        <f t="shared" si="35"/>
        <v>0</v>
      </c>
    </row>
    <row r="767" spans="2:12" x14ac:dyDescent="0.3">
      <c r="B767" s="54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5">
        <f t="shared" si="35"/>
        <v>0</v>
      </c>
    </row>
    <row r="768" spans="2:12" x14ac:dyDescent="0.3">
      <c r="B768" s="54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5">
        <f t="shared" si="35"/>
        <v>0</v>
      </c>
    </row>
    <row r="769" spans="2:12" x14ac:dyDescent="0.3">
      <c r="B769" s="54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5">
        <f t="shared" si="35"/>
        <v>0</v>
      </c>
    </row>
    <row r="770" spans="2:12" x14ac:dyDescent="0.3">
      <c r="B770" s="54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5">
        <f t="shared" si="35"/>
        <v>0</v>
      </c>
    </row>
    <row r="771" spans="2:12" x14ac:dyDescent="0.3">
      <c r="B771" s="54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5">
        <f t="shared" si="35"/>
        <v>0</v>
      </c>
    </row>
    <row r="772" spans="2:12" x14ac:dyDescent="0.3">
      <c r="B772" s="54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5">
        <f t="shared" si="35"/>
        <v>0</v>
      </c>
    </row>
    <row r="773" spans="2:12" x14ac:dyDescent="0.3">
      <c r="B773" s="54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5">
        <f t="shared" si="35"/>
        <v>0</v>
      </c>
    </row>
    <row r="774" spans="2:12" x14ac:dyDescent="0.3">
      <c r="B774" s="54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5">
        <f t="shared" si="35"/>
        <v>0</v>
      </c>
    </row>
    <row r="775" spans="2:12" x14ac:dyDescent="0.3">
      <c r="B775" s="54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5">
        <f t="shared" si="35"/>
        <v>0</v>
      </c>
    </row>
    <row r="776" spans="2:12" x14ac:dyDescent="0.3">
      <c r="B776" s="54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5">
        <f t="shared" si="35"/>
        <v>0</v>
      </c>
    </row>
    <row r="777" spans="2:12" x14ac:dyDescent="0.3">
      <c r="B777" s="54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5">
        <f t="shared" si="35"/>
        <v>0</v>
      </c>
    </row>
    <row r="778" spans="2:12" x14ac:dyDescent="0.3">
      <c r="B778" s="54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5">
        <f t="shared" si="35"/>
        <v>0</v>
      </c>
    </row>
    <row r="779" spans="2:12" x14ac:dyDescent="0.3">
      <c r="B779" s="54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5">
        <f t="shared" si="35"/>
        <v>0</v>
      </c>
    </row>
    <row r="780" spans="2:12" x14ac:dyDescent="0.3">
      <c r="B780" s="54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5">
        <f t="shared" ref="L780:L843" si="38">IF(H780=100%,K780,J780+K780)</f>
        <v>0</v>
      </c>
    </row>
    <row r="781" spans="2:12" x14ac:dyDescent="0.3">
      <c r="B781" s="54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5">
        <f t="shared" si="38"/>
        <v>0</v>
      </c>
    </row>
    <row r="782" spans="2:12" x14ac:dyDescent="0.3">
      <c r="B782" s="54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5">
        <f t="shared" si="38"/>
        <v>0</v>
      </c>
    </row>
    <row r="783" spans="2:12" x14ac:dyDescent="0.3">
      <c r="B783" s="54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5">
        <f t="shared" si="38"/>
        <v>0</v>
      </c>
    </row>
    <row r="784" spans="2:12" x14ac:dyDescent="0.3">
      <c r="B784" s="54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5">
        <f t="shared" si="38"/>
        <v>0</v>
      </c>
    </row>
    <row r="785" spans="2:12" x14ac:dyDescent="0.3">
      <c r="B785" s="54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5">
        <f t="shared" si="38"/>
        <v>0</v>
      </c>
    </row>
    <row r="786" spans="2:12" x14ac:dyDescent="0.3">
      <c r="B786" s="54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5">
        <f t="shared" si="38"/>
        <v>0</v>
      </c>
    </row>
    <row r="787" spans="2:12" x14ac:dyDescent="0.3">
      <c r="B787" s="54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5">
        <f t="shared" si="38"/>
        <v>0</v>
      </c>
    </row>
    <row r="788" spans="2:12" x14ac:dyDescent="0.3">
      <c r="B788" s="54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5">
        <f t="shared" si="38"/>
        <v>0</v>
      </c>
    </row>
    <row r="789" spans="2:12" x14ac:dyDescent="0.3">
      <c r="B789" s="54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5">
        <f t="shared" si="38"/>
        <v>0</v>
      </c>
    </row>
    <row r="790" spans="2:12" x14ac:dyDescent="0.3">
      <c r="B790" s="54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5">
        <f t="shared" si="38"/>
        <v>0</v>
      </c>
    </row>
    <row r="791" spans="2:12" x14ac:dyDescent="0.3">
      <c r="B791" s="54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5">
        <f t="shared" si="38"/>
        <v>0</v>
      </c>
    </row>
    <row r="792" spans="2:12" x14ac:dyDescent="0.3">
      <c r="B792" s="54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5">
        <f t="shared" si="38"/>
        <v>0</v>
      </c>
    </row>
    <row r="793" spans="2:12" x14ac:dyDescent="0.3">
      <c r="B793" s="54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5">
        <f t="shared" si="38"/>
        <v>0</v>
      </c>
    </row>
    <row r="794" spans="2:12" x14ac:dyDescent="0.3">
      <c r="B794" s="54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5">
        <f t="shared" si="38"/>
        <v>0</v>
      </c>
    </row>
    <row r="795" spans="2:12" x14ac:dyDescent="0.3">
      <c r="B795" s="54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5">
        <f t="shared" si="38"/>
        <v>0</v>
      </c>
    </row>
    <row r="796" spans="2:12" x14ac:dyDescent="0.3">
      <c r="B796" s="54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5">
        <f t="shared" si="38"/>
        <v>0</v>
      </c>
    </row>
    <row r="797" spans="2:12" x14ac:dyDescent="0.3">
      <c r="B797" s="54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5">
        <f t="shared" si="38"/>
        <v>0</v>
      </c>
    </row>
    <row r="798" spans="2:12" x14ac:dyDescent="0.3">
      <c r="B798" s="54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5">
        <f t="shared" si="38"/>
        <v>0</v>
      </c>
    </row>
    <row r="799" spans="2:12" x14ac:dyDescent="0.3">
      <c r="B799" s="54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5">
        <f t="shared" si="38"/>
        <v>0</v>
      </c>
    </row>
    <row r="800" spans="2:12" x14ac:dyDescent="0.3">
      <c r="B800" s="54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5">
        <f t="shared" si="38"/>
        <v>0</v>
      </c>
    </row>
    <row r="801" spans="2:12" x14ac:dyDescent="0.3">
      <c r="B801" s="54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5">
        <f t="shared" si="38"/>
        <v>0</v>
      </c>
    </row>
    <row r="802" spans="2:12" x14ac:dyDescent="0.3">
      <c r="B802" s="54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5">
        <f t="shared" si="38"/>
        <v>0</v>
      </c>
    </row>
    <row r="803" spans="2:12" x14ac:dyDescent="0.3">
      <c r="B803" s="54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5">
        <f t="shared" si="38"/>
        <v>0</v>
      </c>
    </row>
    <row r="804" spans="2:12" x14ac:dyDescent="0.3">
      <c r="B804" s="54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5">
        <f t="shared" si="38"/>
        <v>0</v>
      </c>
    </row>
    <row r="805" spans="2:12" x14ac:dyDescent="0.3">
      <c r="B805" s="54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5">
        <f t="shared" si="38"/>
        <v>0</v>
      </c>
    </row>
    <row r="806" spans="2:12" x14ac:dyDescent="0.3">
      <c r="B806" s="54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5">
        <f t="shared" si="38"/>
        <v>0</v>
      </c>
    </row>
    <row r="807" spans="2:12" x14ac:dyDescent="0.3">
      <c r="B807" s="54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5">
        <f t="shared" si="38"/>
        <v>0</v>
      </c>
    </row>
    <row r="808" spans="2:12" x14ac:dyDescent="0.3">
      <c r="B808" s="54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5">
        <f t="shared" si="38"/>
        <v>0</v>
      </c>
    </row>
    <row r="809" spans="2:12" x14ac:dyDescent="0.3">
      <c r="B809" s="54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5">
        <f t="shared" si="38"/>
        <v>0</v>
      </c>
    </row>
    <row r="810" spans="2:12" x14ac:dyDescent="0.3">
      <c r="B810" s="54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5">
        <f t="shared" si="38"/>
        <v>0</v>
      </c>
    </row>
    <row r="811" spans="2:12" x14ac:dyDescent="0.3">
      <c r="B811" s="54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5">
        <f t="shared" si="38"/>
        <v>0</v>
      </c>
    </row>
    <row r="812" spans="2:12" x14ac:dyDescent="0.3">
      <c r="B812" s="54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5">
        <f t="shared" si="38"/>
        <v>0</v>
      </c>
    </row>
    <row r="813" spans="2:12" x14ac:dyDescent="0.3">
      <c r="B813" s="54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5">
        <f t="shared" si="38"/>
        <v>0</v>
      </c>
    </row>
    <row r="814" spans="2:12" x14ac:dyDescent="0.3">
      <c r="B814" s="54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5">
        <f t="shared" si="38"/>
        <v>0</v>
      </c>
    </row>
    <row r="815" spans="2:12" x14ac:dyDescent="0.3">
      <c r="B815" s="54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5">
        <f t="shared" si="38"/>
        <v>0</v>
      </c>
    </row>
    <row r="816" spans="2:12" x14ac:dyDescent="0.3">
      <c r="B816" s="54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5">
        <f t="shared" si="38"/>
        <v>0</v>
      </c>
    </row>
    <row r="817" spans="2:12" x14ac:dyDescent="0.3">
      <c r="B817" s="54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5">
        <f t="shared" si="38"/>
        <v>0</v>
      </c>
    </row>
    <row r="818" spans="2:12" x14ac:dyDescent="0.3">
      <c r="B818" s="54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5">
        <f t="shared" si="38"/>
        <v>0</v>
      </c>
    </row>
    <row r="819" spans="2:12" x14ac:dyDescent="0.3">
      <c r="B819" s="54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5">
        <f t="shared" si="38"/>
        <v>0</v>
      </c>
    </row>
    <row r="820" spans="2:12" x14ac:dyDescent="0.3">
      <c r="B820" s="54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5">
        <f t="shared" si="38"/>
        <v>0</v>
      </c>
    </row>
    <row r="821" spans="2:12" x14ac:dyDescent="0.3">
      <c r="B821" s="54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5">
        <f t="shared" si="38"/>
        <v>0</v>
      </c>
    </row>
    <row r="822" spans="2:12" x14ac:dyDescent="0.3">
      <c r="B822" s="54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5">
        <f t="shared" si="38"/>
        <v>0</v>
      </c>
    </row>
    <row r="823" spans="2:12" x14ac:dyDescent="0.3">
      <c r="B823" s="54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5">
        <f t="shared" si="38"/>
        <v>0</v>
      </c>
    </row>
    <row r="824" spans="2:12" x14ac:dyDescent="0.3">
      <c r="B824" s="54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5">
        <f t="shared" si="38"/>
        <v>0</v>
      </c>
    </row>
    <row r="825" spans="2:12" x14ac:dyDescent="0.3">
      <c r="B825" s="54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5">
        <f t="shared" si="38"/>
        <v>0</v>
      </c>
    </row>
    <row r="826" spans="2:12" x14ac:dyDescent="0.3">
      <c r="B826" s="54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5">
        <f t="shared" si="38"/>
        <v>0</v>
      </c>
    </row>
    <row r="827" spans="2:12" x14ac:dyDescent="0.3">
      <c r="B827" s="54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5">
        <f t="shared" si="38"/>
        <v>0</v>
      </c>
    </row>
    <row r="828" spans="2:12" x14ac:dyDescent="0.3">
      <c r="B828" s="54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5">
        <f t="shared" si="38"/>
        <v>0</v>
      </c>
    </row>
    <row r="829" spans="2:12" x14ac:dyDescent="0.3">
      <c r="B829" s="54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5">
        <f t="shared" si="38"/>
        <v>0</v>
      </c>
    </row>
    <row r="830" spans="2:12" x14ac:dyDescent="0.3">
      <c r="B830" s="54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5">
        <f t="shared" si="38"/>
        <v>0</v>
      </c>
    </row>
    <row r="831" spans="2:12" x14ac:dyDescent="0.3">
      <c r="B831" s="54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5">
        <f t="shared" si="38"/>
        <v>0</v>
      </c>
    </row>
    <row r="832" spans="2:12" x14ac:dyDescent="0.3">
      <c r="B832" s="54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5">
        <f t="shared" si="38"/>
        <v>0</v>
      </c>
    </row>
    <row r="833" spans="2:12" x14ac:dyDescent="0.3">
      <c r="B833" s="54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5">
        <f t="shared" si="38"/>
        <v>0</v>
      </c>
    </row>
    <row r="834" spans="2:12" x14ac:dyDescent="0.3">
      <c r="B834" s="54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5">
        <f t="shared" si="38"/>
        <v>0</v>
      </c>
    </row>
    <row r="835" spans="2:12" x14ac:dyDescent="0.3">
      <c r="B835" s="54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5">
        <f t="shared" si="38"/>
        <v>0</v>
      </c>
    </row>
    <row r="836" spans="2:12" x14ac:dyDescent="0.3">
      <c r="B836" s="54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5">
        <f t="shared" si="38"/>
        <v>0</v>
      </c>
    </row>
    <row r="837" spans="2:12" x14ac:dyDescent="0.3">
      <c r="B837" s="54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5">
        <f t="shared" si="38"/>
        <v>0</v>
      </c>
    </row>
    <row r="838" spans="2:12" x14ac:dyDescent="0.3">
      <c r="B838" s="54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5">
        <f t="shared" si="38"/>
        <v>0</v>
      </c>
    </row>
    <row r="839" spans="2:12" x14ac:dyDescent="0.3">
      <c r="B839" s="54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5">
        <f t="shared" si="38"/>
        <v>0</v>
      </c>
    </row>
    <row r="840" spans="2:12" x14ac:dyDescent="0.3">
      <c r="B840" s="54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5">
        <f t="shared" si="38"/>
        <v>0</v>
      </c>
    </row>
    <row r="841" spans="2:12" x14ac:dyDescent="0.3">
      <c r="B841" s="54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5">
        <f t="shared" si="38"/>
        <v>0</v>
      </c>
    </row>
    <row r="842" spans="2:12" x14ac:dyDescent="0.3">
      <c r="B842" s="54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5">
        <f t="shared" si="38"/>
        <v>0</v>
      </c>
    </row>
    <row r="843" spans="2:12" x14ac:dyDescent="0.3">
      <c r="B843" s="54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5">
        <f t="shared" si="38"/>
        <v>0</v>
      </c>
    </row>
    <row r="844" spans="2:12" x14ac:dyDescent="0.3">
      <c r="B844" s="54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5">
        <f t="shared" ref="L844:L907" si="41">IF(H844=100%,K844,J844+K844)</f>
        <v>0</v>
      </c>
    </row>
    <row r="845" spans="2:12" x14ac:dyDescent="0.3">
      <c r="B845" s="54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5">
        <f t="shared" si="41"/>
        <v>0</v>
      </c>
    </row>
    <row r="846" spans="2:12" x14ac:dyDescent="0.3">
      <c r="B846" s="54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5">
        <f t="shared" si="41"/>
        <v>0</v>
      </c>
    </row>
    <row r="847" spans="2:12" x14ac:dyDescent="0.3">
      <c r="B847" s="54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5">
        <f t="shared" si="41"/>
        <v>0</v>
      </c>
    </row>
    <row r="848" spans="2:12" x14ac:dyDescent="0.3">
      <c r="B848" s="54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5">
        <f t="shared" si="41"/>
        <v>0</v>
      </c>
    </row>
    <row r="849" spans="2:12" x14ac:dyDescent="0.3">
      <c r="B849" s="54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5">
        <f t="shared" si="41"/>
        <v>0</v>
      </c>
    </row>
    <row r="850" spans="2:12" x14ac:dyDescent="0.3">
      <c r="B850" s="54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5">
        <f t="shared" si="41"/>
        <v>0</v>
      </c>
    </row>
    <row r="851" spans="2:12" x14ac:dyDescent="0.3">
      <c r="B851" s="54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5">
        <f t="shared" si="41"/>
        <v>0</v>
      </c>
    </row>
    <row r="852" spans="2:12" x14ac:dyDescent="0.3">
      <c r="B852" s="54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5">
        <f t="shared" si="41"/>
        <v>0</v>
      </c>
    </row>
    <row r="853" spans="2:12" x14ac:dyDescent="0.3">
      <c r="B853" s="54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5">
        <f t="shared" si="41"/>
        <v>0</v>
      </c>
    </row>
    <row r="854" spans="2:12" x14ac:dyDescent="0.3">
      <c r="B854" s="54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5">
        <f t="shared" si="41"/>
        <v>0</v>
      </c>
    </row>
    <row r="855" spans="2:12" x14ac:dyDescent="0.3">
      <c r="B855" s="54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5">
        <f t="shared" si="41"/>
        <v>0</v>
      </c>
    </row>
    <row r="856" spans="2:12" x14ac:dyDescent="0.3">
      <c r="B856" s="54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5">
        <f t="shared" si="41"/>
        <v>0</v>
      </c>
    </row>
    <row r="857" spans="2:12" x14ac:dyDescent="0.3">
      <c r="B857" s="54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5">
        <f t="shared" si="41"/>
        <v>0</v>
      </c>
    </row>
    <row r="858" spans="2:12" x14ac:dyDescent="0.3">
      <c r="B858" s="54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5">
        <f t="shared" si="41"/>
        <v>0</v>
      </c>
    </row>
    <row r="859" spans="2:12" x14ac:dyDescent="0.3">
      <c r="B859" s="54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5">
        <f t="shared" si="41"/>
        <v>0</v>
      </c>
    </row>
    <row r="860" spans="2:12" x14ac:dyDescent="0.3">
      <c r="B860" s="54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5">
        <f t="shared" si="41"/>
        <v>0</v>
      </c>
    </row>
    <row r="861" spans="2:12" x14ac:dyDescent="0.3">
      <c r="B861" s="54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5">
        <f t="shared" si="41"/>
        <v>0</v>
      </c>
    </row>
    <row r="862" spans="2:12" x14ac:dyDescent="0.3">
      <c r="B862" s="54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5">
        <f t="shared" si="41"/>
        <v>0</v>
      </c>
    </row>
    <row r="863" spans="2:12" x14ac:dyDescent="0.3">
      <c r="B863" s="54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5">
        <f t="shared" si="41"/>
        <v>0</v>
      </c>
    </row>
    <row r="864" spans="2:12" x14ac:dyDescent="0.3">
      <c r="B864" s="54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5">
        <f t="shared" si="41"/>
        <v>0</v>
      </c>
    </row>
    <row r="865" spans="2:12" x14ac:dyDescent="0.3">
      <c r="B865" s="54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5">
        <f t="shared" si="41"/>
        <v>0</v>
      </c>
    </row>
    <row r="866" spans="2:12" x14ac:dyDescent="0.3">
      <c r="B866" s="54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5">
        <f t="shared" si="41"/>
        <v>0</v>
      </c>
    </row>
    <row r="867" spans="2:12" x14ac:dyDescent="0.3">
      <c r="B867" s="54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5">
        <f t="shared" si="41"/>
        <v>0</v>
      </c>
    </row>
    <row r="868" spans="2:12" x14ac:dyDescent="0.3">
      <c r="B868" s="54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5">
        <f t="shared" si="41"/>
        <v>0</v>
      </c>
    </row>
    <row r="869" spans="2:12" x14ac:dyDescent="0.3">
      <c r="B869" s="54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5">
        <f t="shared" si="41"/>
        <v>0</v>
      </c>
    </row>
    <row r="870" spans="2:12" x14ac:dyDescent="0.3">
      <c r="B870" s="54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5">
        <f t="shared" si="41"/>
        <v>0</v>
      </c>
    </row>
    <row r="871" spans="2:12" x14ac:dyDescent="0.3">
      <c r="B871" s="54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5">
        <f t="shared" si="41"/>
        <v>0</v>
      </c>
    </row>
    <row r="872" spans="2:12" x14ac:dyDescent="0.3">
      <c r="B872" s="54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5">
        <f t="shared" si="41"/>
        <v>0</v>
      </c>
    </row>
    <row r="873" spans="2:12" x14ac:dyDescent="0.3">
      <c r="B873" s="54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5">
        <f t="shared" si="41"/>
        <v>0</v>
      </c>
    </row>
    <row r="874" spans="2:12" x14ac:dyDescent="0.3">
      <c r="B874" s="54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5">
        <f t="shared" si="41"/>
        <v>0</v>
      </c>
    </row>
    <row r="875" spans="2:12" x14ac:dyDescent="0.3">
      <c r="B875" s="54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5">
        <f t="shared" si="41"/>
        <v>0</v>
      </c>
    </row>
    <row r="876" spans="2:12" x14ac:dyDescent="0.3">
      <c r="B876" s="54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5">
        <f t="shared" si="41"/>
        <v>0</v>
      </c>
    </row>
    <row r="877" spans="2:12" x14ac:dyDescent="0.3">
      <c r="B877" s="54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5">
        <f t="shared" si="41"/>
        <v>0</v>
      </c>
    </row>
    <row r="878" spans="2:12" x14ac:dyDescent="0.3">
      <c r="B878" s="54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5">
        <f t="shared" si="41"/>
        <v>0</v>
      </c>
    </row>
    <row r="879" spans="2:12" x14ac:dyDescent="0.3">
      <c r="B879" s="54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5">
        <f t="shared" si="41"/>
        <v>0</v>
      </c>
    </row>
    <row r="880" spans="2:12" x14ac:dyDescent="0.3">
      <c r="B880" s="54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5">
        <f t="shared" si="41"/>
        <v>0</v>
      </c>
    </row>
    <row r="881" spans="2:12" x14ac:dyDescent="0.3">
      <c r="B881" s="54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5">
        <f t="shared" si="41"/>
        <v>0</v>
      </c>
    </row>
    <row r="882" spans="2:12" x14ac:dyDescent="0.3">
      <c r="B882" s="54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5">
        <f t="shared" si="41"/>
        <v>0</v>
      </c>
    </row>
    <row r="883" spans="2:12" x14ac:dyDescent="0.3">
      <c r="B883" s="54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5">
        <f t="shared" si="41"/>
        <v>0</v>
      </c>
    </row>
    <row r="884" spans="2:12" x14ac:dyDescent="0.3">
      <c r="B884" s="54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5">
        <f t="shared" si="41"/>
        <v>0</v>
      </c>
    </row>
    <row r="885" spans="2:12" x14ac:dyDescent="0.3">
      <c r="B885" s="54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5">
        <f t="shared" si="41"/>
        <v>0</v>
      </c>
    </row>
    <row r="886" spans="2:12" x14ac:dyDescent="0.3">
      <c r="B886" s="54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5">
        <f t="shared" si="41"/>
        <v>0</v>
      </c>
    </row>
    <row r="887" spans="2:12" x14ac:dyDescent="0.3">
      <c r="B887" s="54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5">
        <f t="shared" si="41"/>
        <v>0</v>
      </c>
    </row>
    <row r="888" spans="2:12" x14ac:dyDescent="0.3">
      <c r="B888" s="54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5">
        <f t="shared" si="41"/>
        <v>0</v>
      </c>
    </row>
    <row r="889" spans="2:12" x14ac:dyDescent="0.3">
      <c r="B889" s="54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5">
        <f t="shared" si="41"/>
        <v>0</v>
      </c>
    </row>
    <row r="890" spans="2:12" x14ac:dyDescent="0.3">
      <c r="B890" s="54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5">
        <f t="shared" si="41"/>
        <v>0</v>
      </c>
    </row>
    <row r="891" spans="2:12" x14ac:dyDescent="0.3">
      <c r="B891" s="54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5">
        <f t="shared" si="41"/>
        <v>0</v>
      </c>
    </row>
    <row r="892" spans="2:12" x14ac:dyDescent="0.3">
      <c r="B892" s="54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5">
        <f t="shared" si="41"/>
        <v>0</v>
      </c>
    </row>
    <row r="893" spans="2:12" x14ac:dyDescent="0.3">
      <c r="B893" s="54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5">
        <f t="shared" si="41"/>
        <v>0</v>
      </c>
    </row>
    <row r="894" spans="2:12" x14ac:dyDescent="0.3">
      <c r="B894" s="54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5">
        <f t="shared" si="41"/>
        <v>0</v>
      </c>
    </row>
    <row r="895" spans="2:12" x14ac:dyDescent="0.3">
      <c r="B895" s="54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5">
        <f t="shared" si="41"/>
        <v>0</v>
      </c>
    </row>
    <row r="896" spans="2:12" x14ac:dyDescent="0.3">
      <c r="B896" s="54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5">
        <f t="shared" si="41"/>
        <v>0</v>
      </c>
    </row>
    <row r="897" spans="2:12" x14ac:dyDescent="0.3">
      <c r="B897" s="54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5">
        <f t="shared" si="41"/>
        <v>0</v>
      </c>
    </row>
    <row r="898" spans="2:12" x14ac:dyDescent="0.3">
      <c r="B898" s="54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5">
        <f t="shared" si="41"/>
        <v>0</v>
      </c>
    </row>
    <row r="899" spans="2:12" x14ac:dyDescent="0.3">
      <c r="B899" s="54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5">
        <f t="shared" si="41"/>
        <v>0</v>
      </c>
    </row>
    <row r="900" spans="2:12" x14ac:dyDescent="0.3">
      <c r="B900" s="54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5">
        <f t="shared" si="41"/>
        <v>0</v>
      </c>
    </row>
    <row r="901" spans="2:12" x14ac:dyDescent="0.3">
      <c r="B901" s="54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5">
        <f t="shared" si="41"/>
        <v>0</v>
      </c>
    </row>
    <row r="902" spans="2:12" x14ac:dyDescent="0.3">
      <c r="B902" s="54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5">
        <f t="shared" si="41"/>
        <v>0</v>
      </c>
    </row>
    <row r="903" spans="2:12" x14ac:dyDescent="0.3">
      <c r="B903" s="54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5">
        <f t="shared" si="41"/>
        <v>0</v>
      </c>
    </row>
    <row r="904" spans="2:12" x14ac:dyDescent="0.3">
      <c r="B904" s="54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5">
        <f t="shared" si="41"/>
        <v>0</v>
      </c>
    </row>
    <row r="905" spans="2:12" x14ac:dyDescent="0.3">
      <c r="B905" s="54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5">
        <f t="shared" si="41"/>
        <v>0</v>
      </c>
    </row>
    <row r="906" spans="2:12" x14ac:dyDescent="0.3">
      <c r="B906" s="54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5">
        <f t="shared" si="41"/>
        <v>0</v>
      </c>
    </row>
    <row r="907" spans="2:12" x14ac:dyDescent="0.3">
      <c r="B907" s="54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5">
        <f t="shared" si="41"/>
        <v>0</v>
      </c>
    </row>
    <row r="908" spans="2:12" x14ac:dyDescent="0.3">
      <c r="B908" s="54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5">
        <f t="shared" ref="L908:L971" si="44">IF(H908=100%,K908,J908+K908)</f>
        <v>0</v>
      </c>
    </row>
    <row r="909" spans="2:12" x14ac:dyDescent="0.3">
      <c r="B909" s="54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5">
        <f t="shared" si="44"/>
        <v>0</v>
      </c>
    </row>
    <row r="910" spans="2:12" x14ac:dyDescent="0.3">
      <c r="B910" s="54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5">
        <f t="shared" si="44"/>
        <v>0</v>
      </c>
    </row>
    <row r="911" spans="2:12" x14ac:dyDescent="0.3">
      <c r="B911" s="54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5">
        <f t="shared" si="44"/>
        <v>0</v>
      </c>
    </row>
    <row r="912" spans="2:12" x14ac:dyDescent="0.3">
      <c r="B912" s="54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5">
        <f t="shared" si="44"/>
        <v>0</v>
      </c>
    </row>
    <row r="913" spans="2:12" x14ac:dyDescent="0.3">
      <c r="B913" s="54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5">
        <f t="shared" si="44"/>
        <v>0</v>
      </c>
    </row>
    <row r="914" spans="2:12" x14ac:dyDescent="0.3">
      <c r="B914" s="54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5">
        <f t="shared" si="44"/>
        <v>0</v>
      </c>
    </row>
    <row r="915" spans="2:12" x14ac:dyDescent="0.3">
      <c r="B915" s="54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5">
        <f t="shared" si="44"/>
        <v>0</v>
      </c>
    </row>
    <row r="916" spans="2:12" x14ac:dyDescent="0.3">
      <c r="B916" s="54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5">
        <f t="shared" si="44"/>
        <v>0</v>
      </c>
    </row>
    <row r="917" spans="2:12" x14ac:dyDescent="0.3">
      <c r="B917" s="54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5">
        <f t="shared" si="44"/>
        <v>0</v>
      </c>
    </row>
    <row r="918" spans="2:12" x14ac:dyDescent="0.3">
      <c r="B918" s="54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5">
        <f t="shared" si="44"/>
        <v>0</v>
      </c>
    </row>
    <row r="919" spans="2:12" x14ac:dyDescent="0.3">
      <c r="B919" s="54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5">
        <f t="shared" si="44"/>
        <v>0</v>
      </c>
    </row>
    <row r="920" spans="2:12" x14ac:dyDescent="0.3">
      <c r="B920" s="54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5">
        <f t="shared" si="44"/>
        <v>0</v>
      </c>
    </row>
    <row r="921" spans="2:12" x14ac:dyDescent="0.3">
      <c r="B921" s="54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5">
        <f t="shared" si="44"/>
        <v>0</v>
      </c>
    </row>
    <row r="922" spans="2:12" x14ac:dyDescent="0.3">
      <c r="B922" s="54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5">
        <f t="shared" si="44"/>
        <v>0</v>
      </c>
    </row>
    <row r="923" spans="2:12" x14ac:dyDescent="0.3">
      <c r="B923" s="54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5">
        <f t="shared" si="44"/>
        <v>0</v>
      </c>
    </row>
    <row r="924" spans="2:12" x14ac:dyDescent="0.3">
      <c r="B924" s="54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5">
        <f t="shared" si="44"/>
        <v>0</v>
      </c>
    </row>
    <row r="925" spans="2:12" x14ac:dyDescent="0.3">
      <c r="B925" s="54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5">
        <f t="shared" si="44"/>
        <v>0</v>
      </c>
    </row>
    <row r="926" spans="2:12" x14ac:dyDescent="0.3">
      <c r="B926" s="54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5">
        <f t="shared" si="44"/>
        <v>0</v>
      </c>
    </row>
    <row r="927" spans="2:12" x14ac:dyDescent="0.3">
      <c r="B927" s="54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5">
        <f t="shared" si="44"/>
        <v>0</v>
      </c>
    </row>
    <row r="928" spans="2:12" x14ac:dyDescent="0.3">
      <c r="B928" s="54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5">
        <f t="shared" si="44"/>
        <v>0</v>
      </c>
    </row>
    <row r="929" spans="2:12" x14ac:dyDescent="0.3">
      <c r="B929" s="54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5">
        <f t="shared" si="44"/>
        <v>0</v>
      </c>
    </row>
    <row r="930" spans="2:12" x14ac:dyDescent="0.3">
      <c r="B930" s="54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5">
        <f t="shared" si="44"/>
        <v>0</v>
      </c>
    </row>
    <row r="931" spans="2:12" x14ac:dyDescent="0.3">
      <c r="B931" s="54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5">
        <f t="shared" si="44"/>
        <v>0</v>
      </c>
    </row>
    <row r="932" spans="2:12" x14ac:dyDescent="0.3">
      <c r="B932" s="54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5">
        <f t="shared" si="44"/>
        <v>0</v>
      </c>
    </row>
    <row r="933" spans="2:12" x14ac:dyDescent="0.3">
      <c r="B933" s="54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5">
        <f t="shared" si="44"/>
        <v>0</v>
      </c>
    </row>
    <row r="934" spans="2:12" x14ac:dyDescent="0.3">
      <c r="B934" s="54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5">
        <f t="shared" si="44"/>
        <v>0</v>
      </c>
    </row>
    <row r="935" spans="2:12" x14ac:dyDescent="0.3">
      <c r="B935" s="54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5">
        <f t="shared" si="44"/>
        <v>0</v>
      </c>
    </row>
    <row r="936" spans="2:12" x14ac:dyDescent="0.3">
      <c r="B936" s="54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5">
        <f t="shared" si="44"/>
        <v>0</v>
      </c>
    </row>
    <row r="937" spans="2:12" x14ac:dyDescent="0.3">
      <c r="B937" s="54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5">
        <f t="shared" si="44"/>
        <v>0</v>
      </c>
    </row>
    <row r="938" spans="2:12" x14ac:dyDescent="0.3">
      <c r="B938" s="54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5">
        <f t="shared" si="44"/>
        <v>0</v>
      </c>
    </row>
    <row r="939" spans="2:12" x14ac:dyDescent="0.3">
      <c r="B939" s="54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5">
        <f t="shared" si="44"/>
        <v>0</v>
      </c>
    </row>
    <row r="940" spans="2:12" x14ac:dyDescent="0.3">
      <c r="B940" s="54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5">
        <f t="shared" si="44"/>
        <v>0</v>
      </c>
    </row>
    <row r="941" spans="2:12" x14ac:dyDescent="0.3">
      <c r="B941" s="54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5">
        <f t="shared" si="44"/>
        <v>0</v>
      </c>
    </row>
    <row r="942" spans="2:12" x14ac:dyDescent="0.3">
      <c r="B942" s="54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5">
        <f t="shared" si="44"/>
        <v>0</v>
      </c>
    </row>
    <row r="943" spans="2:12" x14ac:dyDescent="0.3">
      <c r="B943" s="54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5">
        <f t="shared" si="44"/>
        <v>0</v>
      </c>
    </row>
    <row r="944" spans="2:12" x14ac:dyDescent="0.3">
      <c r="B944" s="54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5">
        <f t="shared" si="44"/>
        <v>0</v>
      </c>
    </row>
    <row r="945" spans="2:12" x14ac:dyDescent="0.3">
      <c r="B945" s="54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5">
        <f t="shared" si="44"/>
        <v>0</v>
      </c>
    </row>
    <row r="946" spans="2:12" x14ac:dyDescent="0.3">
      <c r="B946" s="54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5">
        <f t="shared" si="44"/>
        <v>0</v>
      </c>
    </row>
    <row r="947" spans="2:12" x14ac:dyDescent="0.3">
      <c r="B947" s="54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5">
        <f t="shared" si="44"/>
        <v>0</v>
      </c>
    </row>
    <row r="948" spans="2:12" x14ac:dyDescent="0.3">
      <c r="B948" s="54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5">
        <f t="shared" si="44"/>
        <v>0</v>
      </c>
    </row>
    <row r="949" spans="2:12" x14ac:dyDescent="0.3">
      <c r="B949" s="54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5">
        <f t="shared" si="44"/>
        <v>0</v>
      </c>
    </row>
    <row r="950" spans="2:12" x14ac:dyDescent="0.3">
      <c r="B950" s="54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5">
        <f t="shared" si="44"/>
        <v>0</v>
      </c>
    </row>
    <row r="951" spans="2:12" x14ac:dyDescent="0.3">
      <c r="B951" s="54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5">
        <f t="shared" si="44"/>
        <v>0</v>
      </c>
    </row>
    <row r="952" spans="2:12" x14ac:dyDescent="0.3">
      <c r="B952" s="54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5">
        <f t="shared" si="44"/>
        <v>0</v>
      </c>
    </row>
    <row r="953" spans="2:12" x14ac:dyDescent="0.3">
      <c r="B953" s="54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5">
        <f t="shared" si="44"/>
        <v>0</v>
      </c>
    </row>
    <row r="954" spans="2:12" x14ac:dyDescent="0.3">
      <c r="B954" s="54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5">
        <f t="shared" si="44"/>
        <v>0</v>
      </c>
    </row>
    <row r="955" spans="2:12" x14ac:dyDescent="0.3">
      <c r="B955" s="54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5">
        <f t="shared" si="44"/>
        <v>0</v>
      </c>
    </row>
    <row r="956" spans="2:12" x14ac:dyDescent="0.3">
      <c r="B956" s="54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5">
        <f t="shared" si="44"/>
        <v>0</v>
      </c>
    </row>
    <row r="957" spans="2:12" x14ac:dyDescent="0.3">
      <c r="B957" s="54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5">
        <f t="shared" si="44"/>
        <v>0</v>
      </c>
    </row>
    <row r="958" spans="2:12" x14ac:dyDescent="0.3">
      <c r="B958" s="54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5">
        <f t="shared" si="44"/>
        <v>0</v>
      </c>
    </row>
    <row r="959" spans="2:12" x14ac:dyDescent="0.3">
      <c r="B959" s="54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5">
        <f t="shared" si="44"/>
        <v>0</v>
      </c>
    </row>
    <row r="960" spans="2:12" x14ac:dyDescent="0.3">
      <c r="B960" s="54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5">
        <f t="shared" si="44"/>
        <v>0</v>
      </c>
    </row>
    <row r="961" spans="2:12" x14ac:dyDescent="0.3">
      <c r="B961" s="54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5">
        <f t="shared" si="44"/>
        <v>0</v>
      </c>
    </row>
    <row r="962" spans="2:12" x14ac:dyDescent="0.3">
      <c r="B962" s="54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5">
        <f t="shared" si="44"/>
        <v>0</v>
      </c>
    </row>
    <row r="963" spans="2:12" x14ac:dyDescent="0.3">
      <c r="B963" s="54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5">
        <f t="shared" si="44"/>
        <v>0</v>
      </c>
    </row>
    <row r="964" spans="2:12" x14ac:dyDescent="0.3">
      <c r="B964" s="54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5">
        <f t="shared" si="44"/>
        <v>0</v>
      </c>
    </row>
    <row r="965" spans="2:12" x14ac:dyDescent="0.3">
      <c r="B965" s="54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5">
        <f t="shared" si="44"/>
        <v>0</v>
      </c>
    </row>
    <row r="966" spans="2:12" x14ac:dyDescent="0.3">
      <c r="B966" s="54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5">
        <f t="shared" si="44"/>
        <v>0</v>
      </c>
    </row>
    <row r="967" spans="2:12" x14ac:dyDescent="0.3">
      <c r="B967" s="54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5">
        <f t="shared" si="44"/>
        <v>0</v>
      </c>
    </row>
    <row r="968" spans="2:12" x14ac:dyDescent="0.3">
      <c r="B968" s="54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5">
        <f t="shared" si="44"/>
        <v>0</v>
      </c>
    </row>
    <row r="969" spans="2:12" x14ac:dyDescent="0.3">
      <c r="B969" s="54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5">
        <f t="shared" si="44"/>
        <v>0</v>
      </c>
    </row>
    <row r="970" spans="2:12" x14ac:dyDescent="0.3">
      <c r="B970" s="54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5">
        <f t="shared" si="44"/>
        <v>0</v>
      </c>
    </row>
    <row r="971" spans="2:12" x14ac:dyDescent="0.3">
      <c r="B971" s="54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5">
        <f t="shared" si="44"/>
        <v>0</v>
      </c>
    </row>
    <row r="972" spans="2:12" x14ac:dyDescent="0.3">
      <c r="B972" s="54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5">
        <f t="shared" ref="L972:L1001" si="47">IF(H972=100%,K972,J972+K972)</f>
        <v>0</v>
      </c>
    </row>
    <row r="973" spans="2:12" x14ac:dyDescent="0.3">
      <c r="B973" s="54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5">
        <f t="shared" si="47"/>
        <v>0</v>
      </c>
    </row>
    <row r="974" spans="2:12" x14ac:dyDescent="0.3">
      <c r="B974" s="54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5">
        <f t="shared" si="47"/>
        <v>0</v>
      </c>
    </row>
    <row r="975" spans="2:12" x14ac:dyDescent="0.3">
      <c r="B975" s="54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5">
        <f t="shared" si="47"/>
        <v>0</v>
      </c>
    </row>
    <row r="976" spans="2:12" x14ac:dyDescent="0.3">
      <c r="B976" s="54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5">
        <f t="shared" si="47"/>
        <v>0</v>
      </c>
    </row>
    <row r="977" spans="2:12" x14ac:dyDescent="0.3">
      <c r="B977" s="54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5">
        <f t="shared" si="47"/>
        <v>0</v>
      </c>
    </row>
    <row r="978" spans="2:12" x14ac:dyDescent="0.3">
      <c r="B978" s="54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5">
        <f t="shared" si="47"/>
        <v>0</v>
      </c>
    </row>
    <row r="979" spans="2:12" x14ac:dyDescent="0.3">
      <c r="B979" s="54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5">
        <f t="shared" si="47"/>
        <v>0</v>
      </c>
    </row>
    <row r="980" spans="2:12" x14ac:dyDescent="0.3">
      <c r="B980" s="54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5">
        <f t="shared" si="47"/>
        <v>0</v>
      </c>
    </row>
    <row r="981" spans="2:12" x14ac:dyDescent="0.3">
      <c r="B981" s="54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5">
        <f t="shared" si="47"/>
        <v>0</v>
      </c>
    </row>
    <row r="982" spans="2:12" x14ac:dyDescent="0.3">
      <c r="B982" s="54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5">
        <f t="shared" si="47"/>
        <v>0</v>
      </c>
    </row>
    <row r="983" spans="2:12" x14ac:dyDescent="0.3">
      <c r="B983" s="54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5">
        <f t="shared" si="47"/>
        <v>0</v>
      </c>
    </row>
    <row r="984" spans="2:12" x14ac:dyDescent="0.3">
      <c r="B984" s="54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5">
        <f t="shared" si="47"/>
        <v>0</v>
      </c>
    </row>
    <row r="985" spans="2:12" x14ac:dyDescent="0.3">
      <c r="B985" s="54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5">
        <f t="shared" si="47"/>
        <v>0</v>
      </c>
    </row>
    <row r="986" spans="2:12" x14ac:dyDescent="0.3">
      <c r="B986" s="54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5">
        <f t="shared" si="47"/>
        <v>0</v>
      </c>
    </row>
    <row r="987" spans="2:12" x14ac:dyDescent="0.3">
      <c r="B987" s="54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5">
        <f t="shared" si="47"/>
        <v>0</v>
      </c>
    </row>
    <row r="988" spans="2:12" x14ac:dyDescent="0.3">
      <c r="B988" s="54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5">
        <f t="shared" si="47"/>
        <v>0</v>
      </c>
    </row>
    <row r="989" spans="2:12" x14ac:dyDescent="0.3">
      <c r="B989" s="54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5">
        <f t="shared" si="47"/>
        <v>0</v>
      </c>
    </row>
    <row r="990" spans="2:12" x14ac:dyDescent="0.3">
      <c r="B990" s="54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5">
        <f t="shared" si="47"/>
        <v>0</v>
      </c>
    </row>
    <row r="991" spans="2:12" x14ac:dyDescent="0.3">
      <c r="B991" s="54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5">
        <f t="shared" si="47"/>
        <v>0</v>
      </c>
    </row>
    <row r="992" spans="2:12" x14ac:dyDescent="0.3">
      <c r="B992" s="54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5">
        <f t="shared" si="47"/>
        <v>0</v>
      </c>
    </row>
    <row r="993" spans="2:12" x14ac:dyDescent="0.3">
      <c r="B993" s="54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5">
        <f t="shared" si="47"/>
        <v>0</v>
      </c>
    </row>
    <row r="994" spans="2:12" x14ac:dyDescent="0.3">
      <c r="B994" s="54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5">
        <f t="shared" si="47"/>
        <v>0</v>
      </c>
    </row>
    <row r="995" spans="2:12" x14ac:dyDescent="0.3">
      <c r="B995" s="54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5">
        <f t="shared" si="47"/>
        <v>0</v>
      </c>
    </row>
    <row r="996" spans="2:12" x14ac:dyDescent="0.3">
      <c r="B996" s="54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5">
        <f t="shared" si="47"/>
        <v>0</v>
      </c>
    </row>
    <row r="997" spans="2:12" x14ac:dyDescent="0.3">
      <c r="B997" s="54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5">
        <f t="shared" si="47"/>
        <v>0</v>
      </c>
    </row>
    <row r="998" spans="2:12" x14ac:dyDescent="0.3">
      <c r="B998" s="54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5">
        <f t="shared" si="47"/>
        <v>0</v>
      </c>
    </row>
    <row r="999" spans="2:12" x14ac:dyDescent="0.3">
      <c r="B999" s="54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5">
        <f t="shared" si="47"/>
        <v>0</v>
      </c>
    </row>
    <row r="1000" spans="2:12" x14ac:dyDescent="0.3">
      <c r="B1000" s="54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5">
        <f t="shared" si="47"/>
        <v>0</v>
      </c>
    </row>
    <row r="1001" spans="2:12" x14ac:dyDescent="0.3">
      <c r="B1001" s="56"/>
      <c r="C1001" s="47"/>
      <c r="D1001" s="47"/>
      <c r="E1001" s="48"/>
      <c r="F1001" s="49" t="s">
        <v>18</v>
      </c>
      <c r="G1001" s="50"/>
      <c r="H1001" s="33">
        <v>8.1000000000000003E-2</v>
      </c>
      <c r="I1001" s="64" t="str">
        <f t="shared" si="45"/>
        <v>Rg. Nicht in EUR</v>
      </c>
      <c r="J1001" s="5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51">
        <f t="shared" si="46"/>
        <v>0</v>
      </c>
      <c r="L1001" s="58">
        <f t="shared" si="47"/>
        <v>0</v>
      </c>
    </row>
  </sheetData>
  <sheetProtection algorithmName="SHA-512" hashValue="l6nL6IMJv8tvXTqjHPvGqvjPKN7xHHrwDBt+RxksUY8JvABTxd0thy42NrrIKk5VJBCL/aBIBnvMYJsrzfmLmQ==" saltValue="rlfydWejP72esjQp/x/7pA==" spinCount="100000" sheet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13" priority="1" operator="containsText" text="Definitiv">
      <formula>NOT(ISERROR(SEARCH("Definitiv",P12)))</formula>
    </cfRule>
    <cfRule type="containsText" dxfId="12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00000000-0002-0000-01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1. Quartals des aktuellen Jahres." promptTitle="Invoice date" prompt="Please enter the date of the invoice." xr:uid="{726A8169-91A8-4699-85C7-29BD852FCDC5}">
          <x14:formula1>
            <xm:f>'Umrechnungskurse und Konstanten'!$C$5</xm:f>
          </x14:formula1>
          <x14:formula2>
            <xm:f>'Umrechnungskurse und Konstanten'!$D$7</xm:f>
          </x14:formula2>
          <xm:sqref>B12:B1001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3" tint="0.59999389629810485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777343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2.5546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'Input tax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35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52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4</v>
      </c>
      <c r="O12" s="80">
        <f>'Umrechnungskurse und Konstanten'!E8</f>
        <v>0.97019999999999995</v>
      </c>
      <c r="P12" s="81" t="str">
        <f>IF('Umrechnungskurse und Konstanten'!$F8="x",'Umrechnungskurse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74</v>
      </c>
      <c r="O13" s="80">
        <f>'Umrechnungskurse und Konstanten'!E9</f>
        <v>0.95</v>
      </c>
      <c r="P13" s="81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75</v>
      </c>
      <c r="O14" s="83">
        <f>'Umrechnungskurse und Konstanten'!E10</f>
        <v>0.95</v>
      </c>
      <c r="P14" s="84" t="str">
        <f>IF('Umrechnungskurse und Konstanten'!$F10="x",'Umrechnungskurse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6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qrZchFpvqTEoms9Zpk/uLdkmVJYoBdLOKh0zR35EJ4POiw1hZYMf0CQ1E/O7ncho76u3O1d6urGT6blH7pH0pQ==" saltValue="1r2NAicffqm+siuviRFbHg==" spinCount="100000" sheet="1" objects="1" scenarios="1" selectLockedCells="1"/>
  <protectedRanges>
    <protectedRange sqref="D12:H1001" name="Bereich1"/>
    <protectedRange sqref="B12:C1001" name="Bereich1_2_1"/>
  </protectedRanges>
  <mergeCells count="2">
    <mergeCell ref="B6:D6"/>
    <mergeCell ref="F5:H6"/>
  </mergeCells>
  <conditionalFormatting sqref="P12:P14">
    <cfRule type="containsText" dxfId="11" priority="1" operator="containsText" text="Definitiv">
      <formula>NOT(ISERROR(SEARCH("Definitiv",P12)))</formula>
    </cfRule>
    <cfRule type="containsText" dxfId="1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AE8689BC-F3F3-4850-A08C-35D13CF7CF46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EF0C1E6-3278-43F2-AD7C-7449781BBEE1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2. Quartals des aktuellen Jahres." promptTitle="Invoice date" prompt="Please enter the date of the invoice." xr:uid="{A2AF2FC2-0CAA-4809-97D2-51737847518F}">
          <x14:formula1>
            <xm:f>'Umrechnungskurse und Konstanten'!$C$8</xm:f>
          </x14:formula1>
          <x14:formula2>
            <xm:f>'Umrechnungskurse und Konstanten'!$D$10</xm:f>
          </x14:formula2>
          <xm:sqref>B12:B1001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0.59999389629810485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3.2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35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55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4</v>
      </c>
      <c r="O12" s="80">
        <f>'Umrechnungskurse und Konstanten'!E8</f>
        <v>0.97019999999999995</v>
      </c>
      <c r="P12" s="81" t="str">
        <f>IF('Umrechnungskurse und Konstanten'!$F8="x",'Umrechnungskurse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74</v>
      </c>
      <c r="O13" s="80">
        <f>'Umrechnungskurse und Konstanten'!E9</f>
        <v>0.95</v>
      </c>
      <c r="P13" s="81" t="str">
        <f>IF('Umrechnungskurse und Konstanten'!$F9="x",'Umrechnungskurse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75</v>
      </c>
      <c r="O14" s="83">
        <f>'Umrechnungskurse und Konstanten'!E10</f>
        <v>0.95</v>
      </c>
      <c r="P14" s="84" t="str">
        <f>IF('Umrechnungskurse und Konstanten'!$F10="x",'Umrechnungskurse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6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u02CJxatzwZ8+h+7ukr9dfnkyvI8KLZIMw6/hhf3Cnnun802DqAxd8hNQK+XOxDjIgOBFGUwqHPMTHQJHHHeaQ==" saltValue="xc8VU//iO5c2v3e+kSNllg==" spinCount="100000" sheet="1" objects="1" scenarios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9" priority="1" operator="containsText" text="Definitiv">
      <formula>NOT(ISERROR(SEARCH("Definitiv",P12)))</formula>
    </cfRule>
    <cfRule type="containsText" dxfId="8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1D5B21F5-9A31-479C-A256-F5EC3B976D3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B2814A-08AC-418F-B699-B8B3003B15C7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2. Quartals des aktuellen Jahres." promptTitle="Invoice date" prompt="Please enter the date of the invoice." xr:uid="{C0EF3614-89EF-448E-B1A3-8036F11669D5}">
          <x14:formula1>
            <xm:f>'Umrechnungskurse und Konstanten'!$C$8</xm:f>
          </x14:formula1>
          <x14:formula2>
            <xm:f>'Umrechnungskurse und Konstanten'!$D$10</xm:f>
          </x14:formula2>
          <xm:sqref>B12:B1001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39997558519241921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5546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88671875" style="6" customWidth="1"/>
    <col min="13" max="13" width="2.66406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36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53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Konstanten'!$D$12,G12*'Umrechnungskurse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76</v>
      </c>
      <c r="O12" s="80">
        <f>'Umrechnungskurse und Konstanten'!E11</f>
        <v>0.95</v>
      </c>
      <c r="P12" s="81" t="str">
        <f>IF('Umrechnungskurse und Konstanten'!$F11="x",'Umrechnungskurse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Konstanten'!$D$12,G13*'Umrechnungskurse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6</v>
      </c>
      <c r="O13" s="80">
        <f>'Umrechnungskurse und Konstanten'!E12</f>
        <v>0.95</v>
      </c>
      <c r="P13" s="81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Konstanten'!$D$12,G14*'Umrechnungskurse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5</v>
      </c>
      <c r="O14" s="83">
        <f>'Umrechnungskurse und Konstanten'!E13</f>
        <v>0.95</v>
      </c>
      <c r="P14" s="84" t="str">
        <f>IF('Umrechnungskurse und Konstanten'!$F13="x",'Umrechnungskurse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Konstanten'!$D$12,G15*'Umrechnungskurse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Konstanten'!$D$12,G16*'Umrechnungskurse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Konstanten'!$D$12,G17*'Umrechnungskurse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Konstanten'!$D$12,G18*'Umrechnungskurse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Konstanten'!$D$12,G19*'Umrechnungskurse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Konstanten'!$D$12,G20*'Umrechnungskurse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Konstanten'!$D$12,G21*'Umrechnungskurse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Konstanten'!$D$12,G22*'Umrechnungskurse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Konstanten'!$D$12,G23*'Umrechnungskurse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Konstanten'!$D$12,G24*'Umrechnungskurse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Konstanten'!$D$12,G25*'Umrechnungskurse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Konstanten'!$D$12,G26*'Umrechnungskurse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Konstanten'!$D$12,G27*'Umrechnungskurse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Konstanten'!$D$12,G28*'Umrechnungskurse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Konstanten'!$D$12,G29*'Umrechnungskurse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Konstanten'!$D$12,G30*'Umrechnungskurse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Konstanten'!$D$12,G31*'Umrechnungskurse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Konstanten'!$D$12,G32*'Umrechnungskurse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Konstanten'!$D$12,G33*'Umrechnungskurse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Konstanten'!$D$12,G34*'Umrechnungskurse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Konstanten'!$D$12,G35*'Umrechnungskurse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Konstanten'!$D$12,G36*'Umrechnungskurse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Konstanten'!$D$12,G37*'Umrechnungskurse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Konstanten'!$D$12,G38*'Umrechnungskurse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Konstanten'!$D$12,G39*'Umrechnungskurse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Konstanten'!$D$12,G40*'Umrechnungskurse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Konstanten'!$D$12,G41*'Umrechnungskurse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Konstanten'!$D$12,G42*'Umrechnungskurse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Konstanten'!$D$12,G43*'Umrechnungskurse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Konstanten'!$D$12,G44*'Umrechnungskurse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Konstanten'!$D$12,G45*'Umrechnungskurse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Konstanten'!$D$12,G46*'Umrechnungskurse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Konstanten'!$D$12,G47*'Umrechnungskurse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Konstanten'!$D$12,G48*'Umrechnungskurse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Konstanten'!$D$12,G49*'Umrechnungskurse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Konstanten'!$D$12,G50*'Umrechnungskurse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Konstanten'!$D$12,G51*'Umrechnungskurse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Konstanten'!$D$12,G52*'Umrechnungskurse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Konstanten'!$D$12,G53*'Umrechnungskurse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Konstanten'!$D$12,G54*'Umrechnungskurse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Konstanten'!$D$12,G55*'Umrechnungskurse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Konstanten'!$D$12,G56*'Umrechnungskurse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Konstanten'!$D$12,G57*'Umrechnungskurse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Konstanten'!$D$12,G58*'Umrechnungskurse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Konstanten'!$D$12,G59*'Umrechnungskurse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Konstanten'!$D$12,G60*'Umrechnungskurse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Konstanten'!$D$12,G61*'Umrechnungskurse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Konstanten'!$D$12,G62*'Umrechnungskurse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Konstanten'!$D$12,G63*'Umrechnungskurse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Konstanten'!$D$12,G64*'Umrechnungskurse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Konstanten'!$D$12,G65*'Umrechnungskurse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Konstanten'!$D$12,G66*'Umrechnungskurse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Konstanten'!$D$12,G67*'Umrechnungskurse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Konstanten'!$D$12,G68*'Umrechnungskurse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Konstanten'!$D$12,G69*'Umrechnungskurse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Konstanten'!$D$12,G70*'Umrechnungskurse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Konstanten'!$D$12,G71*'Umrechnungskurse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Konstanten'!$D$12,G72*'Umrechnungskurse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Konstanten'!$D$12,G73*'Umrechnungskurse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Konstanten'!$D$12,G74*'Umrechnungskurse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Konstanten'!$D$12,G75*'Umrechnungskurse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Konstanten'!$D$12,G76*'Umrechnungskurse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Konstanten'!$D$12,G77*'Umrechnungskurse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Konstanten'!$D$12,G78*'Umrechnungskurse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Konstanten'!$D$12,G79*'Umrechnungskurse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Konstanten'!$D$12,G80*'Umrechnungskurse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Konstanten'!$D$12,G81*'Umrechnungskurse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Konstanten'!$D$12,G82*'Umrechnungskurse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Konstanten'!$D$12,G83*'Umrechnungskurse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Konstanten'!$D$12,G84*'Umrechnungskurse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Konstanten'!$D$12,G85*'Umrechnungskurse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Konstanten'!$D$12,G86*'Umrechnungskurse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Konstanten'!$D$12,G87*'Umrechnungskurse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Konstanten'!$D$12,G88*'Umrechnungskurse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Konstanten'!$D$12,G89*'Umrechnungskurse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Konstanten'!$D$12,G90*'Umrechnungskurse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Konstanten'!$D$12,G91*'Umrechnungskurse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Konstanten'!$D$12,G92*'Umrechnungskurse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Konstanten'!$D$12,G93*'Umrechnungskurse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Konstanten'!$D$12,G94*'Umrechnungskurse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Konstanten'!$D$12,G95*'Umrechnungskurse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Konstanten'!$D$12,G96*'Umrechnungskurse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Konstanten'!$D$12,G97*'Umrechnungskurse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Konstanten'!$D$12,G98*'Umrechnungskurse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Konstanten'!$D$12,G99*'Umrechnungskurse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Konstanten'!$D$12,G100*'Umrechnungskurse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Konstanten'!$D$12,G101*'Umrechnungskurse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Konstanten'!$D$12,G102*'Umrechnungskurse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Konstanten'!$D$12,G103*'Umrechnungskurse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Konstanten'!$D$12,G104*'Umrechnungskurse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Konstanten'!$D$12,G105*'Umrechnungskurse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Konstanten'!$D$12,G106*'Umrechnungskurse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Konstanten'!$D$12,G107*'Umrechnungskurse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Konstanten'!$D$12,G108*'Umrechnungskurse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Konstanten'!$D$12,G109*'Umrechnungskurse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Konstanten'!$D$12,G110*'Umrechnungskurse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Konstanten'!$D$12,G111*'Umrechnungskurse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Konstanten'!$D$12,G112*'Umrechnungskurse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Konstanten'!$D$12,G113*'Umrechnungskurse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Konstanten'!$D$12,G114*'Umrechnungskurse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Konstanten'!$D$12,G115*'Umrechnungskurse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Konstanten'!$D$12,G116*'Umrechnungskurse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Konstanten'!$D$12,G117*'Umrechnungskurse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Konstanten'!$D$12,G118*'Umrechnungskurse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Konstanten'!$D$12,G119*'Umrechnungskurse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Konstanten'!$D$12,G120*'Umrechnungskurse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Konstanten'!$D$12,G121*'Umrechnungskurse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Konstanten'!$D$12,G122*'Umrechnungskurse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Konstanten'!$D$12,G123*'Umrechnungskurse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Konstanten'!$D$12,G124*'Umrechnungskurse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Konstanten'!$D$12,G125*'Umrechnungskurse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Konstanten'!$D$12,G126*'Umrechnungskurse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Konstanten'!$D$12,G127*'Umrechnungskurse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Konstanten'!$D$12,G128*'Umrechnungskurse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Konstanten'!$D$12,G129*'Umrechnungskurse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Konstanten'!$D$12,G130*'Umrechnungskurse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Konstanten'!$D$12,G131*'Umrechnungskurse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Konstanten'!$D$12,G132*'Umrechnungskurse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Konstanten'!$D$12,G133*'Umrechnungskurse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Konstanten'!$D$12,G134*'Umrechnungskurse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Konstanten'!$D$12,G135*'Umrechnungskurse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Konstanten'!$D$12,G136*'Umrechnungskurse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Konstanten'!$D$12,G137*'Umrechnungskurse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Konstanten'!$D$12,G138*'Umrechnungskurse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Konstanten'!$D$12,G139*'Umrechnungskurse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Konstanten'!$D$12,G140*'Umrechnungskurse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Konstanten'!$D$12,G141*'Umrechnungskurse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Konstanten'!$D$12,G142*'Umrechnungskurse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Konstanten'!$D$12,G143*'Umrechnungskurse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Konstanten'!$D$12,G144*'Umrechnungskurse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Konstanten'!$D$12,G145*'Umrechnungskurse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Konstanten'!$D$12,G146*'Umrechnungskurse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Konstanten'!$D$12,G147*'Umrechnungskurse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Konstanten'!$D$12,G148*'Umrechnungskurse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Konstanten'!$D$12,G149*'Umrechnungskurse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Konstanten'!$D$12,G150*'Umrechnungskurse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Konstanten'!$D$12,G151*'Umrechnungskurse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Konstanten'!$D$12,G152*'Umrechnungskurse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Konstanten'!$D$12,G153*'Umrechnungskurse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Konstanten'!$D$12,G154*'Umrechnungskurse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Konstanten'!$D$12,G155*'Umrechnungskurse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Konstanten'!$D$12,G156*'Umrechnungskurse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Konstanten'!$D$12,G157*'Umrechnungskurse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Konstanten'!$D$12,G158*'Umrechnungskurse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Konstanten'!$D$12,G159*'Umrechnungskurse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Konstanten'!$D$12,G160*'Umrechnungskurse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Konstanten'!$D$12,G161*'Umrechnungskurse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Konstanten'!$D$12,G162*'Umrechnungskurse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Konstanten'!$D$12,G163*'Umrechnungskurse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Konstanten'!$D$12,G164*'Umrechnungskurse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Konstanten'!$D$12,G165*'Umrechnungskurse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Konstanten'!$D$12,G166*'Umrechnungskurse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Konstanten'!$D$12,G167*'Umrechnungskurse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Konstanten'!$D$12,G168*'Umrechnungskurse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Konstanten'!$D$12,G169*'Umrechnungskurse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Konstanten'!$D$12,G170*'Umrechnungskurse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Konstanten'!$D$12,G171*'Umrechnungskurse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Konstanten'!$D$12,G172*'Umrechnungskurse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Konstanten'!$D$12,G173*'Umrechnungskurse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Konstanten'!$D$12,G174*'Umrechnungskurse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Konstanten'!$D$12,G175*'Umrechnungskurse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Konstanten'!$D$12,G176*'Umrechnungskurse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Konstanten'!$D$12,G177*'Umrechnungskurse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Konstanten'!$D$12,G178*'Umrechnungskurse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Konstanten'!$D$12,G179*'Umrechnungskurse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Konstanten'!$D$12,G180*'Umrechnungskurse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Konstanten'!$D$12,G181*'Umrechnungskurse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Konstanten'!$D$12,G182*'Umrechnungskurse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Konstanten'!$D$12,G183*'Umrechnungskurse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Konstanten'!$D$12,G184*'Umrechnungskurse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Konstanten'!$D$12,G185*'Umrechnungskurse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Konstanten'!$D$12,G186*'Umrechnungskurse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Konstanten'!$D$12,G187*'Umrechnungskurse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Konstanten'!$D$12,G188*'Umrechnungskurse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Konstanten'!$D$12,G189*'Umrechnungskurse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Konstanten'!$D$12,G190*'Umrechnungskurse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Konstanten'!$D$12,G191*'Umrechnungskurse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Konstanten'!$D$12,G192*'Umrechnungskurse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Konstanten'!$D$12,G193*'Umrechnungskurse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Konstanten'!$D$12,G194*'Umrechnungskurse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Konstanten'!$D$12,G195*'Umrechnungskurse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Konstanten'!$D$12,G196*'Umrechnungskurse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Konstanten'!$D$12,G197*'Umrechnungskurse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Konstanten'!$D$12,G198*'Umrechnungskurse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Konstanten'!$D$12,G199*'Umrechnungskurse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Konstanten'!$D$12,G200*'Umrechnungskurse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Konstanten'!$D$12,G201*'Umrechnungskurse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Konstanten'!$D$12,G202*'Umrechnungskurse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Konstanten'!$D$12,G203*'Umrechnungskurse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Konstanten'!$D$12,G204*'Umrechnungskurse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Konstanten'!$D$12,G205*'Umrechnungskurse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Konstanten'!$D$12,G206*'Umrechnungskurse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Konstanten'!$D$12,G207*'Umrechnungskurse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Konstanten'!$D$12,G208*'Umrechnungskurse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Konstanten'!$D$12,G209*'Umrechnungskurse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Konstanten'!$D$12,G210*'Umrechnungskurse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Konstanten'!$D$12,G211*'Umrechnungskurse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Konstanten'!$D$12,G212*'Umrechnungskurse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Konstanten'!$D$12,G213*'Umrechnungskurse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Konstanten'!$D$12,G214*'Umrechnungskurse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Konstanten'!$D$12,G215*'Umrechnungskurse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Konstanten'!$D$12,G216*'Umrechnungskurse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Konstanten'!$D$12,G217*'Umrechnungskurse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Konstanten'!$D$12,G218*'Umrechnungskurse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Konstanten'!$D$12,G219*'Umrechnungskurse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Konstanten'!$D$12,G220*'Umrechnungskurse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Konstanten'!$D$12,G221*'Umrechnungskurse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Konstanten'!$D$12,G222*'Umrechnungskurse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Konstanten'!$D$12,G223*'Umrechnungskurse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Konstanten'!$D$12,G224*'Umrechnungskurse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Konstanten'!$D$12,G225*'Umrechnungskurse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Konstanten'!$D$12,G226*'Umrechnungskurse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Konstanten'!$D$12,G227*'Umrechnungskurse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Konstanten'!$D$12,G228*'Umrechnungskurse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Konstanten'!$D$12,G229*'Umrechnungskurse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Konstanten'!$D$12,G230*'Umrechnungskurse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Konstanten'!$D$12,G231*'Umrechnungskurse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Konstanten'!$D$12,G232*'Umrechnungskurse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Konstanten'!$D$12,G233*'Umrechnungskurse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Konstanten'!$D$12,G234*'Umrechnungskurse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Konstanten'!$D$12,G235*'Umrechnungskurse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Konstanten'!$D$12,G236*'Umrechnungskurse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Konstanten'!$D$12,G237*'Umrechnungskurse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Konstanten'!$D$12,G238*'Umrechnungskurse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Konstanten'!$D$12,G239*'Umrechnungskurse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Konstanten'!$D$12,G240*'Umrechnungskurse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Konstanten'!$D$12,G241*'Umrechnungskurse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Konstanten'!$D$12,G242*'Umrechnungskurse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Konstanten'!$D$12,G243*'Umrechnungskurse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Konstanten'!$D$12,G244*'Umrechnungskurse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Konstanten'!$D$12,G245*'Umrechnungskurse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Konstanten'!$D$12,G246*'Umrechnungskurse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Konstanten'!$D$12,G247*'Umrechnungskurse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Konstanten'!$D$12,G248*'Umrechnungskurse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Konstanten'!$D$12,G249*'Umrechnungskurse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Konstanten'!$D$12,G250*'Umrechnungskurse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Konstanten'!$D$12,G251*'Umrechnungskurse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Konstanten'!$D$12,G252*'Umrechnungskurse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Konstanten'!$D$12,G253*'Umrechnungskurse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Konstanten'!$D$12,G254*'Umrechnungskurse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Konstanten'!$D$12,G255*'Umrechnungskurse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Konstanten'!$D$12,G256*'Umrechnungskurse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Konstanten'!$D$12,G257*'Umrechnungskurse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Konstanten'!$D$12,G258*'Umrechnungskurse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Konstanten'!$D$12,G259*'Umrechnungskurse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Konstanten'!$D$12,G260*'Umrechnungskurse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Konstanten'!$D$12,G261*'Umrechnungskurse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Konstanten'!$D$12,G262*'Umrechnungskurse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Konstanten'!$D$12,G263*'Umrechnungskurse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Konstanten'!$D$12,G264*'Umrechnungskurse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Konstanten'!$D$12,G265*'Umrechnungskurse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Konstanten'!$D$12,G266*'Umrechnungskurse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Konstanten'!$D$12,G267*'Umrechnungskurse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Konstanten'!$D$12,G268*'Umrechnungskurse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Konstanten'!$D$12,G269*'Umrechnungskurse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Konstanten'!$D$12,G270*'Umrechnungskurse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Konstanten'!$D$12,G271*'Umrechnungskurse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Konstanten'!$D$12,G272*'Umrechnungskurse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Konstanten'!$D$12,G273*'Umrechnungskurse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Konstanten'!$D$12,G274*'Umrechnungskurse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Konstanten'!$D$12,G275*'Umrechnungskurse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Konstanten'!$D$12,G276*'Umrechnungskurse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Konstanten'!$D$12,G277*'Umrechnungskurse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Konstanten'!$D$12,G278*'Umrechnungskurse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Konstanten'!$D$12,G279*'Umrechnungskurse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Konstanten'!$D$12,G280*'Umrechnungskurse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Konstanten'!$D$12,G281*'Umrechnungskurse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Konstanten'!$D$12,G282*'Umrechnungskurse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Konstanten'!$D$12,G283*'Umrechnungskurse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Konstanten'!$D$12,G284*'Umrechnungskurse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Konstanten'!$D$12,G285*'Umrechnungskurse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Konstanten'!$D$12,G286*'Umrechnungskurse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Konstanten'!$D$12,G287*'Umrechnungskurse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Konstanten'!$D$12,G288*'Umrechnungskurse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Konstanten'!$D$12,G289*'Umrechnungskurse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Konstanten'!$D$12,G290*'Umrechnungskurse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Konstanten'!$D$12,G291*'Umrechnungskurse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Konstanten'!$D$12,G292*'Umrechnungskurse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Konstanten'!$D$12,G293*'Umrechnungskurse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Konstanten'!$D$12,G294*'Umrechnungskurse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Konstanten'!$D$12,G295*'Umrechnungskurse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Konstanten'!$D$12,G296*'Umrechnungskurse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Konstanten'!$D$12,G297*'Umrechnungskurse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Konstanten'!$D$12,G298*'Umrechnungskurse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Konstanten'!$D$12,G299*'Umrechnungskurse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Konstanten'!$D$12,G300*'Umrechnungskurse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Konstanten'!$D$12,G301*'Umrechnungskurse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Konstanten'!$D$12,G302*'Umrechnungskurse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Konstanten'!$D$12,G303*'Umrechnungskurse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Konstanten'!$D$12,G304*'Umrechnungskurse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Konstanten'!$D$12,G305*'Umrechnungskurse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Konstanten'!$D$12,G306*'Umrechnungskurse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Konstanten'!$D$12,G307*'Umrechnungskurse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Konstanten'!$D$12,G308*'Umrechnungskurse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Konstanten'!$D$12,G309*'Umrechnungskurse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Konstanten'!$D$12,G310*'Umrechnungskurse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Konstanten'!$D$12,G311*'Umrechnungskurse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Konstanten'!$D$12,G312*'Umrechnungskurse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Konstanten'!$D$12,G313*'Umrechnungskurse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Konstanten'!$D$12,G314*'Umrechnungskurse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Konstanten'!$D$12,G315*'Umrechnungskurse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Konstanten'!$D$12,G316*'Umrechnungskurse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Konstanten'!$D$12,G317*'Umrechnungskurse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Konstanten'!$D$12,G318*'Umrechnungskurse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Konstanten'!$D$12,G319*'Umrechnungskurse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Konstanten'!$D$12,G320*'Umrechnungskurse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Konstanten'!$D$12,G321*'Umrechnungskurse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Konstanten'!$D$12,G322*'Umrechnungskurse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Konstanten'!$D$12,G323*'Umrechnungskurse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Konstanten'!$D$12,G324*'Umrechnungskurse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Konstanten'!$D$12,G325*'Umrechnungskurse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Konstanten'!$D$12,G326*'Umrechnungskurse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Konstanten'!$D$12,G327*'Umrechnungskurse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Konstanten'!$D$12,G328*'Umrechnungskurse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Konstanten'!$D$12,G329*'Umrechnungskurse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Konstanten'!$D$12,G330*'Umrechnungskurse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Konstanten'!$D$12,G331*'Umrechnungskurse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Konstanten'!$D$12,G332*'Umrechnungskurse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Konstanten'!$D$12,G333*'Umrechnungskurse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Konstanten'!$D$12,G334*'Umrechnungskurse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Konstanten'!$D$12,G335*'Umrechnungskurse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Konstanten'!$D$12,G336*'Umrechnungskurse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Konstanten'!$D$12,G337*'Umrechnungskurse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Konstanten'!$D$12,G338*'Umrechnungskurse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Konstanten'!$D$12,G339*'Umrechnungskurse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Konstanten'!$D$12,G340*'Umrechnungskurse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Konstanten'!$D$12,G341*'Umrechnungskurse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Konstanten'!$D$12,G342*'Umrechnungskurse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Konstanten'!$D$12,G343*'Umrechnungskurse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Konstanten'!$D$12,G344*'Umrechnungskurse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Konstanten'!$D$12,G345*'Umrechnungskurse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Konstanten'!$D$12,G346*'Umrechnungskurse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Konstanten'!$D$12,G347*'Umrechnungskurse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Konstanten'!$D$12,G348*'Umrechnungskurse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Konstanten'!$D$12,G349*'Umrechnungskurse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Konstanten'!$D$12,G350*'Umrechnungskurse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Konstanten'!$D$12,G351*'Umrechnungskurse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Konstanten'!$D$12,G352*'Umrechnungskurse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Konstanten'!$D$12,G353*'Umrechnungskurse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Konstanten'!$D$12,G354*'Umrechnungskurse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Konstanten'!$D$12,G355*'Umrechnungskurse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Konstanten'!$D$12,G356*'Umrechnungskurse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Konstanten'!$D$12,G357*'Umrechnungskurse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Konstanten'!$D$12,G358*'Umrechnungskurse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Konstanten'!$D$12,G359*'Umrechnungskurse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Konstanten'!$D$12,G360*'Umrechnungskurse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Konstanten'!$D$12,G361*'Umrechnungskurse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Konstanten'!$D$12,G362*'Umrechnungskurse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Konstanten'!$D$12,G363*'Umrechnungskurse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Konstanten'!$D$12,G364*'Umrechnungskurse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Konstanten'!$D$12,G365*'Umrechnungskurse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Konstanten'!$D$12,G366*'Umrechnungskurse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Konstanten'!$D$12,G367*'Umrechnungskurse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Konstanten'!$D$12,G368*'Umrechnungskurse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Konstanten'!$D$12,G369*'Umrechnungskurse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Konstanten'!$D$12,G370*'Umrechnungskurse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Konstanten'!$D$12,G371*'Umrechnungskurse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Konstanten'!$D$12,G372*'Umrechnungskurse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Konstanten'!$D$12,G373*'Umrechnungskurse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Konstanten'!$D$12,G374*'Umrechnungskurse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Konstanten'!$D$12,G375*'Umrechnungskurse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Konstanten'!$D$12,G376*'Umrechnungskurse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Konstanten'!$D$12,G377*'Umrechnungskurse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Konstanten'!$D$12,G378*'Umrechnungskurse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Konstanten'!$D$12,G379*'Umrechnungskurse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Konstanten'!$D$12,G380*'Umrechnungskurse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Konstanten'!$D$12,G381*'Umrechnungskurse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Konstanten'!$D$12,G382*'Umrechnungskurse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Konstanten'!$D$12,G383*'Umrechnungskurse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Konstanten'!$D$12,G384*'Umrechnungskurse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Konstanten'!$D$12,G385*'Umrechnungskurse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Konstanten'!$D$12,G386*'Umrechnungskurse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Konstanten'!$D$12,G387*'Umrechnungskurse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Konstanten'!$D$12,G388*'Umrechnungskurse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Konstanten'!$D$12,G389*'Umrechnungskurse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Konstanten'!$D$12,G390*'Umrechnungskurse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Konstanten'!$D$12,G391*'Umrechnungskurse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Konstanten'!$D$12,G392*'Umrechnungskurse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Konstanten'!$D$12,G393*'Umrechnungskurse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Konstanten'!$D$12,G394*'Umrechnungskurse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Konstanten'!$D$12,G395*'Umrechnungskurse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Konstanten'!$D$12,G396*'Umrechnungskurse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Konstanten'!$D$12,G397*'Umrechnungskurse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Konstanten'!$D$12,G398*'Umrechnungskurse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Konstanten'!$D$12,G399*'Umrechnungskurse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Konstanten'!$D$12,G400*'Umrechnungskurse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Konstanten'!$D$12,G401*'Umrechnungskurse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Konstanten'!$D$12,G402*'Umrechnungskurse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Konstanten'!$D$12,G403*'Umrechnungskurse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Konstanten'!$D$12,G404*'Umrechnungskurse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Konstanten'!$D$12,G405*'Umrechnungskurse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Konstanten'!$D$12,G406*'Umrechnungskurse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Konstanten'!$D$12,G407*'Umrechnungskurse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Konstanten'!$D$12,G408*'Umrechnungskurse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Konstanten'!$D$12,G409*'Umrechnungskurse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Konstanten'!$D$12,G410*'Umrechnungskurse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Konstanten'!$D$12,G411*'Umrechnungskurse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Konstanten'!$D$12,G412*'Umrechnungskurse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Konstanten'!$D$12,G413*'Umrechnungskurse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Konstanten'!$D$12,G414*'Umrechnungskurse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Konstanten'!$D$12,G415*'Umrechnungskurse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Konstanten'!$D$12,G416*'Umrechnungskurse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Konstanten'!$D$12,G417*'Umrechnungskurse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Konstanten'!$D$12,G418*'Umrechnungskurse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Konstanten'!$D$12,G419*'Umrechnungskurse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Konstanten'!$D$12,G420*'Umrechnungskurse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Konstanten'!$D$12,G421*'Umrechnungskurse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Konstanten'!$D$12,G422*'Umrechnungskurse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Konstanten'!$D$12,G423*'Umrechnungskurse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Konstanten'!$D$12,G424*'Umrechnungskurse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Konstanten'!$D$12,G425*'Umrechnungskurse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Konstanten'!$D$12,G426*'Umrechnungskurse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Konstanten'!$D$12,G427*'Umrechnungskurse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Konstanten'!$D$12,G428*'Umrechnungskurse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Konstanten'!$D$12,G429*'Umrechnungskurse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Konstanten'!$D$12,G430*'Umrechnungskurse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Konstanten'!$D$12,G431*'Umrechnungskurse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Konstanten'!$D$12,G432*'Umrechnungskurse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Konstanten'!$D$12,G433*'Umrechnungskurse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Konstanten'!$D$12,G434*'Umrechnungskurse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Konstanten'!$D$12,G435*'Umrechnungskurse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Konstanten'!$D$12,G436*'Umrechnungskurse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Konstanten'!$D$12,G437*'Umrechnungskurse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Konstanten'!$D$12,G438*'Umrechnungskurse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Konstanten'!$D$12,G439*'Umrechnungskurse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Konstanten'!$D$12,G440*'Umrechnungskurse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Konstanten'!$D$12,G441*'Umrechnungskurse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Konstanten'!$D$12,G442*'Umrechnungskurse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Konstanten'!$D$12,G443*'Umrechnungskurse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Konstanten'!$D$12,G444*'Umrechnungskurse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Konstanten'!$D$12,G445*'Umrechnungskurse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Konstanten'!$D$12,G446*'Umrechnungskurse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Konstanten'!$D$12,G447*'Umrechnungskurse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Konstanten'!$D$12,G448*'Umrechnungskurse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Konstanten'!$D$12,G449*'Umrechnungskurse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Konstanten'!$D$12,G450*'Umrechnungskurse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Konstanten'!$D$12,G451*'Umrechnungskurse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Konstanten'!$D$12,G452*'Umrechnungskurse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Konstanten'!$D$12,G453*'Umrechnungskurse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Konstanten'!$D$12,G454*'Umrechnungskurse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Konstanten'!$D$12,G455*'Umrechnungskurse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Konstanten'!$D$12,G456*'Umrechnungskurse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Konstanten'!$D$12,G457*'Umrechnungskurse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Konstanten'!$D$12,G458*'Umrechnungskurse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Konstanten'!$D$12,G459*'Umrechnungskurse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Konstanten'!$D$12,G460*'Umrechnungskurse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Konstanten'!$D$12,G461*'Umrechnungskurse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Konstanten'!$D$12,G462*'Umrechnungskurse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Konstanten'!$D$12,G463*'Umrechnungskurse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Konstanten'!$D$12,G464*'Umrechnungskurse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Konstanten'!$D$12,G465*'Umrechnungskurse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Konstanten'!$D$12,G466*'Umrechnungskurse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Konstanten'!$D$12,G467*'Umrechnungskurse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Konstanten'!$D$12,G468*'Umrechnungskurse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Konstanten'!$D$12,G469*'Umrechnungskurse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Konstanten'!$D$12,G470*'Umrechnungskurse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Konstanten'!$D$12,G471*'Umrechnungskurse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Konstanten'!$D$12,G472*'Umrechnungskurse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Konstanten'!$D$12,G473*'Umrechnungskurse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Konstanten'!$D$12,G474*'Umrechnungskurse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Konstanten'!$D$12,G475*'Umrechnungskurse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Konstanten'!$D$12,G476*'Umrechnungskurse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Konstanten'!$D$12,G477*'Umrechnungskurse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Konstanten'!$D$12,G478*'Umrechnungskurse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Konstanten'!$D$12,G479*'Umrechnungskurse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Konstanten'!$D$12,G480*'Umrechnungskurse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Konstanten'!$D$12,G481*'Umrechnungskurse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Konstanten'!$D$12,G482*'Umrechnungskurse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Konstanten'!$D$12,G483*'Umrechnungskurse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Konstanten'!$D$12,G484*'Umrechnungskurse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Konstanten'!$D$12,G485*'Umrechnungskurse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Konstanten'!$D$12,G486*'Umrechnungskurse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Konstanten'!$D$12,G487*'Umrechnungskurse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Konstanten'!$D$12,G488*'Umrechnungskurse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Konstanten'!$D$12,G489*'Umrechnungskurse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Konstanten'!$D$12,G490*'Umrechnungskurse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Konstanten'!$D$12,G491*'Umrechnungskurse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Konstanten'!$D$12,G492*'Umrechnungskurse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Konstanten'!$D$12,G493*'Umrechnungskurse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Konstanten'!$D$12,G494*'Umrechnungskurse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Konstanten'!$D$12,G495*'Umrechnungskurse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Konstanten'!$D$12,G496*'Umrechnungskurse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Konstanten'!$D$12,G497*'Umrechnungskurse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Konstanten'!$D$12,G498*'Umrechnungskurse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Konstanten'!$D$12,G499*'Umrechnungskurse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Konstanten'!$D$12,G500*'Umrechnungskurse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Konstanten'!$D$12,G501*'Umrechnungskurse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Konstanten'!$D$12,G502*'Umrechnungskurse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Konstanten'!$D$12,G503*'Umrechnungskurse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Konstanten'!$D$12,G504*'Umrechnungskurse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Konstanten'!$D$12,G505*'Umrechnungskurse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Konstanten'!$D$12,G506*'Umrechnungskurse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Konstanten'!$D$12,G507*'Umrechnungskurse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Konstanten'!$D$12,G508*'Umrechnungskurse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Konstanten'!$D$12,G509*'Umrechnungskurse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Konstanten'!$D$12,G510*'Umrechnungskurse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Konstanten'!$D$12,G511*'Umrechnungskurse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Konstanten'!$D$12,G512*'Umrechnungskurse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Konstanten'!$D$12,G513*'Umrechnungskurse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Konstanten'!$D$12,G514*'Umrechnungskurse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Konstanten'!$D$12,G515*'Umrechnungskurse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Konstanten'!$D$12,G516*'Umrechnungskurse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Konstanten'!$D$12,G517*'Umrechnungskurse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Konstanten'!$D$12,G518*'Umrechnungskurse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Konstanten'!$D$12,G519*'Umrechnungskurse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Konstanten'!$D$12,G520*'Umrechnungskurse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Konstanten'!$D$12,G521*'Umrechnungskurse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Konstanten'!$D$12,G522*'Umrechnungskurse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Konstanten'!$D$12,G523*'Umrechnungskurse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Konstanten'!$D$12,G524*'Umrechnungskurse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Konstanten'!$D$12,G525*'Umrechnungskurse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Konstanten'!$D$12,G526*'Umrechnungskurse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Konstanten'!$D$12,G527*'Umrechnungskurse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Konstanten'!$D$12,G528*'Umrechnungskurse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Konstanten'!$D$12,G529*'Umrechnungskurse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Konstanten'!$D$12,G530*'Umrechnungskurse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Konstanten'!$D$12,G531*'Umrechnungskurse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Konstanten'!$D$12,G532*'Umrechnungskurse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Konstanten'!$D$12,G533*'Umrechnungskurse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Konstanten'!$D$12,G534*'Umrechnungskurse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Konstanten'!$D$12,G535*'Umrechnungskurse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Konstanten'!$D$12,G536*'Umrechnungskurse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Konstanten'!$D$12,G537*'Umrechnungskurse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Konstanten'!$D$12,G538*'Umrechnungskurse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Konstanten'!$D$12,G539*'Umrechnungskurse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Konstanten'!$D$12,G540*'Umrechnungskurse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Konstanten'!$D$12,G541*'Umrechnungskurse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Konstanten'!$D$12,G542*'Umrechnungskurse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Konstanten'!$D$12,G543*'Umrechnungskurse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Konstanten'!$D$12,G544*'Umrechnungskurse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Konstanten'!$D$12,G545*'Umrechnungskurse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Konstanten'!$D$12,G546*'Umrechnungskurse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Konstanten'!$D$12,G547*'Umrechnungskurse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Konstanten'!$D$12,G548*'Umrechnungskurse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Konstanten'!$D$12,G549*'Umrechnungskurse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Konstanten'!$D$12,G550*'Umrechnungskurse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Konstanten'!$D$12,G551*'Umrechnungskurse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Konstanten'!$D$12,G552*'Umrechnungskurse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Konstanten'!$D$12,G553*'Umrechnungskurse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Konstanten'!$D$12,G554*'Umrechnungskurse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Konstanten'!$D$12,G555*'Umrechnungskurse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Konstanten'!$D$12,G556*'Umrechnungskurse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Konstanten'!$D$12,G557*'Umrechnungskurse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Konstanten'!$D$12,G558*'Umrechnungskurse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Konstanten'!$D$12,G559*'Umrechnungskurse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Konstanten'!$D$12,G560*'Umrechnungskurse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Konstanten'!$D$12,G561*'Umrechnungskurse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Konstanten'!$D$12,G562*'Umrechnungskurse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Konstanten'!$D$12,G563*'Umrechnungskurse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Konstanten'!$D$12,G564*'Umrechnungskurse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Konstanten'!$D$12,G565*'Umrechnungskurse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Konstanten'!$D$12,G566*'Umrechnungskurse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Konstanten'!$D$12,G567*'Umrechnungskurse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Konstanten'!$D$12,G568*'Umrechnungskurse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Konstanten'!$D$12,G569*'Umrechnungskurse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Konstanten'!$D$12,G570*'Umrechnungskurse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Konstanten'!$D$12,G571*'Umrechnungskurse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Konstanten'!$D$12,G572*'Umrechnungskurse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Konstanten'!$D$12,G573*'Umrechnungskurse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Konstanten'!$D$12,G574*'Umrechnungskurse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Konstanten'!$D$12,G575*'Umrechnungskurse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Konstanten'!$D$12,G576*'Umrechnungskurse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Konstanten'!$D$12,G577*'Umrechnungskurse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Konstanten'!$D$12,G578*'Umrechnungskurse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Konstanten'!$D$12,G579*'Umrechnungskurse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Konstanten'!$D$12,G580*'Umrechnungskurse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Konstanten'!$D$12,G581*'Umrechnungskurse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Konstanten'!$D$12,G582*'Umrechnungskurse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Konstanten'!$D$12,G583*'Umrechnungskurse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Konstanten'!$D$12,G584*'Umrechnungskurse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Konstanten'!$D$12,G585*'Umrechnungskurse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Konstanten'!$D$12,G586*'Umrechnungskurse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Konstanten'!$D$12,G587*'Umrechnungskurse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Konstanten'!$D$12,G588*'Umrechnungskurse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Konstanten'!$D$12,G589*'Umrechnungskurse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Konstanten'!$D$12,G590*'Umrechnungskurse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Konstanten'!$D$12,G591*'Umrechnungskurse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Konstanten'!$D$12,G592*'Umrechnungskurse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Konstanten'!$D$12,G593*'Umrechnungskurse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Konstanten'!$D$12,G594*'Umrechnungskurse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Konstanten'!$D$12,G595*'Umrechnungskurse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Konstanten'!$D$12,G596*'Umrechnungskurse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Konstanten'!$D$12,G597*'Umrechnungskurse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Konstanten'!$D$12,G598*'Umrechnungskurse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Konstanten'!$D$12,G599*'Umrechnungskurse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Konstanten'!$D$12,G600*'Umrechnungskurse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Konstanten'!$D$12,G601*'Umrechnungskurse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Konstanten'!$D$12,G602*'Umrechnungskurse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Konstanten'!$D$12,G603*'Umrechnungskurse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Konstanten'!$D$12,G604*'Umrechnungskurse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Konstanten'!$D$12,G605*'Umrechnungskurse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Konstanten'!$D$12,G606*'Umrechnungskurse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Konstanten'!$D$12,G607*'Umrechnungskurse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Konstanten'!$D$12,G608*'Umrechnungskurse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Konstanten'!$D$12,G609*'Umrechnungskurse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Konstanten'!$D$12,G610*'Umrechnungskurse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Konstanten'!$D$12,G611*'Umrechnungskurse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Konstanten'!$D$12,G612*'Umrechnungskurse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Konstanten'!$D$12,G613*'Umrechnungskurse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Konstanten'!$D$12,G614*'Umrechnungskurse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Konstanten'!$D$12,G615*'Umrechnungskurse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Konstanten'!$D$12,G616*'Umrechnungskurse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Konstanten'!$D$12,G617*'Umrechnungskurse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Konstanten'!$D$12,G618*'Umrechnungskurse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Konstanten'!$D$12,G619*'Umrechnungskurse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Konstanten'!$D$12,G620*'Umrechnungskurse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Konstanten'!$D$12,G621*'Umrechnungskurse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Konstanten'!$D$12,G622*'Umrechnungskurse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Konstanten'!$D$12,G623*'Umrechnungskurse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Konstanten'!$D$12,G624*'Umrechnungskurse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Konstanten'!$D$12,G625*'Umrechnungskurse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Konstanten'!$D$12,G626*'Umrechnungskurse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Konstanten'!$D$12,G627*'Umrechnungskurse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Konstanten'!$D$12,G628*'Umrechnungskurse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Konstanten'!$D$12,G629*'Umrechnungskurse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Konstanten'!$D$12,G630*'Umrechnungskurse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Konstanten'!$D$12,G631*'Umrechnungskurse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Konstanten'!$D$12,G632*'Umrechnungskurse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Konstanten'!$D$12,G633*'Umrechnungskurse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Konstanten'!$D$12,G634*'Umrechnungskurse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Konstanten'!$D$12,G635*'Umrechnungskurse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Konstanten'!$D$12,G636*'Umrechnungskurse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Konstanten'!$D$12,G637*'Umrechnungskurse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Konstanten'!$D$12,G638*'Umrechnungskurse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Konstanten'!$D$12,G639*'Umrechnungskurse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Konstanten'!$D$12,G640*'Umrechnungskurse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Konstanten'!$D$12,G641*'Umrechnungskurse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Konstanten'!$D$12,G642*'Umrechnungskurse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Konstanten'!$D$12,G643*'Umrechnungskurse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Konstanten'!$D$12,G644*'Umrechnungskurse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Konstanten'!$D$12,G645*'Umrechnungskurse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Konstanten'!$D$12,G646*'Umrechnungskurse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Konstanten'!$D$12,G647*'Umrechnungskurse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Konstanten'!$D$12,G648*'Umrechnungskurse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Konstanten'!$D$12,G649*'Umrechnungskurse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Konstanten'!$D$12,G650*'Umrechnungskurse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Konstanten'!$D$12,G651*'Umrechnungskurse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Konstanten'!$D$12,G652*'Umrechnungskurse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Konstanten'!$D$12,G653*'Umrechnungskurse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Konstanten'!$D$12,G654*'Umrechnungskurse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Konstanten'!$D$12,G655*'Umrechnungskurse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Konstanten'!$D$12,G656*'Umrechnungskurse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Konstanten'!$D$12,G657*'Umrechnungskurse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Konstanten'!$D$12,G658*'Umrechnungskurse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Konstanten'!$D$12,G659*'Umrechnungskurse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Konstanten'!$D$12,G660*'Umrechnungskurse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Konstanten'!$D$12,G661*'Umrechnungskurse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Konstanten'!$D$12,G662*'Umrechnungskurse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Konstanten'!$D$12,G663*'Umrechnungskurse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Konstanten'!$D$12,G664*'Umrechnungskurse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Konstanten'!$D$12,G665*'Umrechnungskurse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Konstanten'!$D$12,G666*'Umrechnungskurse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Konstanten'!$D$12,G667*'Umrechnungskurse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Konstanten'!$D$12,G668*'Umrechnungskurse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Konstanten'!$D$12,G669*'Umrechnungskurse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Konstanten'!$D$12,G670*'Umrechnungskurse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Konstanten'!$D$12,G671*'Umrechnungskurse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Konstanten'!$D$12,G672*'Umrechnungskurse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Konstanten'!$D$12,G673*'Umrechnungskurse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Konstanten'!$D$12,G674*'Umrechnungskurse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Konstanten'!$D$12,G675*'Umrechnungskurse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Konstanten'!$D$12,G676*'Umrechnungskurse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Konstanten'!$D$12,G677*'Umrechnungskurse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Konstanten'!$D$12,G678*'Umrechnungskurse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Konstanten'!$D$12,G679*'Umrechnungskurse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Konstanten'!$D$12,G680*'Umrechnungskurse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Konstanten'!$D$12,G681*'Umrechnungskurse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Konstanten'!$D$12,G682*'Umrechnungskurse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Konstanten'!$D$12,G683*'Umrechnungskurse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Konstanten'!$D$12,G684*'Umrechnungskurse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Konstanten'!$D$12,G685*'Umrechnungskurse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Konstanten'!$D$12,G686*'Umrechnungskurse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Konstanten'!$D$12,G687*'Umrechnungskurse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Konstanten'!$D$12,G688*'Umrechnungskurse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Konstanten'!$D$12,G689*'Umrechnungskurse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Konstanten'!$D$12,G690*'Umrechnungskurse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Konstanten'!$D$12,G691*'Umrechnungskurse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Konstanten'!$D$12,G692*'Umrechnungskurse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Konstanten'!$D$12,G693*'Umrechnungskurse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Konstanten'!$D$12,G694*'Umrechnungskurse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Konstanten'!$D$12,G695*'Umrechnungskurse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Konstanten'!$D$12,G696*'Umrechnungskurse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Konstanten'!$D$12,G697*'Umrechnungskurse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Konstanten'!$D$12,G698*'Umrechnungskurse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Konstanten'!$D$12,G699*'Umrechnungskurse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Konstanten'!$D$12,G700*'Umrechnungskurse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Konstanten'!$D$12,G701*'Umrechnungskurse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Konstanten'!$D$12,G702*'Umrechnungskurse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Konstanten'!$D$12,G703*'Umrechnungskurse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Konstanten'!$D$12,G704*'Umrechnungskurse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Konstanten'!$D$12,G705*'Umrechnungskurse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Konstanten'!$D$12,G706*'Umrechnungskurse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Konstanten'!$D$12,G707*'Umrechnungskurse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Konstanten'!$D$12,G708*'Umrechnungskurse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Konstanten'!$D$12,G709*'Umrechnungskurse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Konstanten'!$D$12,G710*'Umrechnungskurse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Konstanten'!$D$12,G711*'Umrechnungskurse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Konstanten'!$D$12,G712*'Umrechnungskurse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Konstanten'!$D$12,G713*'Umrechnungskurse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Konstanten'!$D$12,G714*'Umrechnungskurse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Konstanten'!$D$12,G715*'Umrechnungskurse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Konstanten'!$D$12,G716*'Umrechnungskurse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Konstanten'!$D$12,G717*'Umrechnungskurse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Konstanten'!$D$12,G718*'Umrechnungskurse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Konstanten'!$D$12,G719*'Umrechnungskurse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Konstanten'!$D$12,G720*'Umrechnungskurse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Konstanten'!$D$12,G721*'Umrechnungskurse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Konstanten'!$D$12,G722*'Umrechnungskurse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Konstanten'!$D$12,G723*'Umrechnungskurse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Konstanten'!$D$12,G724*'Umrechnungskurse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Konstanten'!$D$12,G725*'Umrechnungskurse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Konstanten'!$D$12,G726*'Umrechnungskurse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Konstanten'!$D$12,G727*'Umrechnungskurse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Konstanten'!$D$12,G728*'Umrechnungskurse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Konstanten'!$D$12,G729*'Umrechnungskurse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Konstanten'!$D$12,G730*'Umrechnungskurse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Konstanten'!$D$12,G731*'Umrechnungskurse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Konstanten'!$D$12,G732*'Umrechnungskurse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Konstanten'!$D$12,G733*'Umrechnungskurse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Konstanten'!$D$12,G734*'Umrechnungskurse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Konstanten'!$D$12,G735*'Umrechnungskurse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Konstanten'!$D$12,G736*'Umrechnungskurse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Konstanten'!$D$12,G737*'Umrechnungskurse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Konstanten'!$D$12,G738*'Umrechnungskurse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Konstanten'!$D$12,G739*'Umrechnungskurse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Konstanten'!$D$12,G740*'Umrechnungskurse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Konstanten'!$D$12,G741*'Umrechnungskurse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Konstanten'!$D$12,G742*'Umrechnungskurse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Konstanten'!$D$12,G743*'Umrechnungskurse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Konstanten'!$D$12,G744*'Umrechnungskurse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Konstanten'!$D$12,G745*'Umrechnungskurse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Konstanten'!$D$12,G746*'Umrechnungskurse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Konstanten'!$D$12,G747*'Umrechnungskurse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Konstanten'!$D$12,G748*'Umrechnungskurse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Konstanten'!$D$12,G749*'Umrechnungskurse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Konstanten'!$D$12,G750*'Umrechnungskurse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Konstanten'!$D$12,G751*'Umrechnungskurse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Konstanten'!$D$12,G752*'Umrechnungskurse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Konstanten'!$D$12,G753*'Umrechnungskurse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Konstanten'!$D$12,G754*'Umrechnungskurse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Konstanten'!$D$12,G755*'Umrechnungskurse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Konstanten'!$D$12,G756*'Umrechnungskurse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Konstanten'!$D$12,G757*'Umrechnungskurse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Konstanten'!$D$12,G758*'Umrechnungskurse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Konstanten'!$D$12,G759*'Umrechnungskurse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Konstanten'!$D$12,G760*'Umrechnungskurse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Konstanten'!$D$12,G761*'Umrechnungskurse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Konstanten'!$D$12,G762*'Umrechnungskurse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Konstanten'!$D$12,G763*'Umrechnungskurse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Konstanten'!$D$12,G764*'Umrechnungskurse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Konstanten'!$D$12,G765*'Umrechnungskurse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Konstanten'!$D$12,G766*'Umrechnungskurse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Konstanten'!$D$12,G767*'Umrechnungskurse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Konstanten'!$D$12,G768*'Umrechnungskurse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Konstanten'!$D$12,G769*'Umrechnungskurse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Konstanten'!$D$12,G770*'Umrechnungskurse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Konstanten'!$D$12,G771*'Umrechnungskurse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Konstanten'!$D$12,G772*'Umrechnungskurse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Konstanten'!$D$12,G773*'Umrechnungskurse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Konstanten'!$D$12,G774*'Umrechnungskurse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Konstanten'!$D$12,G775*'Umrechnungskurse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Konstanten'!$D$12,G776*'Umrechnungskurse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Konstanten'!$D$12,G777*'Umrechnungskurse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Konstanten'!$D$12,G778*'Umrechnungskurse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Konstanten'!$D$12,G779*'Umrechnungskurse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Konstanten'!$D$12,G780*'Umrechnungskurse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Konstanten'!$D$12,G781*'Umrechnungskurse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Konstanten'!$D$12,G782*'Umrechnungskurse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Konstanten'!$D$12,G783*'Umrechnungskurse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Konstanten'!$D$12,G784*'Umrechnungskurse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Konstanten'!$D$12,G785*'Umrechnungskurse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Konstanten'!$D$12,G786*'Umrechnungskurse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Konstanten'!$D$12,G787*'Umrechnungskurse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Konstanten'!$D$12,G788*'Umrechnungskurse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Konstanten'!$D$12,G789*'Umrechnungskurse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Konstanten'!$D$12,G790*'Umrechnungskurse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Konstanten'!$D$12,G791*'Umrechnungskurse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Konstanten'!$D$12,G792*'Umrechnungskurse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Konstanten'!$D$12,G793*'Umrechnungskurse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Konstanten'!$D$12,G794*'Umrechnungskurse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Konstanten'!$D$12,G795*'Umrechnungskurse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Konstanten'!$D$12,G796*'Umrechnungskurse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Konstanten'!$D$12,G797*'Umrechnungskurse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Konstanten'!$D$12,G798*'Umrechnungskurse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Konstanten'!$D$12,G799*'Umrechnungskurse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Konstanten'!$D$12,G800*'Umrechnungskurse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Konstanten'!$D$12,G801*'Umrechnungskurse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Konstanten'!$D$12,G802*'Umrechnungskurse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Konstanten'!$D$12,G803*'Umrechnungskurse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Konstanten'!$D$12,G804*'Umrechnungskurse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Konstanten'!$D$12,G805*'Umrechnungskurse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Konstanten'!$D$12,G806*'Umrechnungskurse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Konstanten'!$D$12,G807*'Umrechnungskurse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Konstanten'!$D$12,G808*'Umrechnungskurse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Konstanten'!$D$12,G809*'Umrechnungskurse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Konstanten'!$D$12,G810*'Umrechnungskurse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Konstanten'!$D$12,G811*'Umrechnungskurse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Konstanten'!$D$12,G812*'Umrechnungskurse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Konstanten'!$D$12,G813*'Umrechnungskurse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Konstanten'!$D$12,G814*'Umrechnungskurse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Konstanten'!$D$12,G815*'Umrechnungskurse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Konstanten'!$D$12,G816*'Umrechnungskurse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Konstanten'!$D$12,G817*'Umrechnungskurse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Konstanten'!$D$12,G818*'Umrechnungskurse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Konstanten'!$D$12,G819*'Umrechnungskurse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Konstanten'!$D$12,G820*'Umrechnungskurse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Konstanten'!$D$12,G821*'Umrechnungskurse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Konstanten'!$D$12,G822*'Umrechnungskurse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Konstanten'!$D$12,G823*'Umrechnungskurse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Konstanten'!$D$12,G824*'Umrechnungskurse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Konstanten'!$D$12,G825*'Umrechnungskurse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Konstanten'!$D$12,G826*'Umrechnungskurse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Konstanten'!$D$12,G827*'Umrechnungskurse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Konstanten'!$D$12,G828*'Umrechnungskurse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Konstanten'!$D$12,G829*'Umrechnungskurse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Konstanten'!$D$12,G830*'Umrechnungskurse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Konstanten'!$D$12,G831*'Umrechnungskurse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Konstanten'!$D$12,G832*'Umrechnungskurse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Konstanten'!$D$12,G833*'Umrechnungskurse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Konstanten'!$D$12,G834*'Umrechnungskurse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Konstanten'!$D$12,G835*'Umrechnungskurse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Konstanten'!$D$12,G836*'Umrechnungskurse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Konstanten'!$D$12,G837*'Umrechnungskurse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Konstanten'!$D$12,G838*'Umrechnungskurse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Konstanten'!$D$12,G839*'Umrechnungskurse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Konstanten'!$D$12,G840*'Umrechnungskurse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Konstanten'!$D$12,G841*'Umrechnungskurse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Konstanten'!$D$12,G842*'Umrechnungskurse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Konstanten'!$D$12,G843*'Umrechnungskurse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Konstanten'!$D$12,G844*'Umrechnungskurse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Konstanten'!$D$12,G845*'Umrechnungskurse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Konstanten'!$D$12,G846*'Umrechnungskurse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Konstanten'!$D$12,G847*'Umrechnungskurse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Konstanten'!$D$12,G848*'Umrechnungskurse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Konstanten'!$D$12,G849*'Umrechnungskurse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Konstanten'!$D$12,G850*'Umrechnungskurse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Konstanten'!$D$12,G851*'Umrechnungskurse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Konstanten'!$D$12,G852*'Umrechnungskurse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Konstanten'!$D$12,G853*'Umrechnungskurse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Konstanten'!$D$12,G854*'Umrechnungskurse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Konstanten'!$D$12,G855*'Umrechnungskurse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Konstanten'!$D$12,G856*'Umrechnungskurse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Konstanten'!$D$12,G857*'Umrechnungskurse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Konstanten'!$D$12,G858*'Umrechnungskurse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Konstanten'!$D$12,G859*'Umrechnungskurse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Konstanten'!$D$12,G860*'Umrechnungskurse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Konstanten'!$D$12,G861*'Umrechnungskurse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Konstanten'!$D$12,G862*'Umrechnungskurse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Konstanten'!$D$12,G863*'Umrechnungskurse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Konstanten'!$D$12,G864*'Umrechnungskurse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Konstanten'!$D$12,G865*'Umrechnungskurse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Konstanten'!$D$12,G866*'Umrechnungskurse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Konstanten'!$D$12,G867*'Umrechnungskurse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Konstanten'!$D$12,G868*'Umrechnungskurse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Konstanten'!$D$12,G869*'Umrechnungskurse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Konstanten'!$D$12,G870*'Umrechnungskurse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Konstanten'!$D$12,G871*'Umrechnungskurse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Konstanten'!$D$12,G872*'Umrechnungskurse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Konstanten'!$D$12,G873*'Umrechnungskurse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Konstanten'!$D$12,G874*'Umrechnungskurse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Konstanten'!$D$12,G875*'Umrechnungskurse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Konstanten'!$D$12,G876*'Umrechnungskurse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Konstanten'!$D$12,G877*'Umrechnungskurse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Konstanten'!$D$12,G878*'Umrechnungskurse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Konstanten'!$D$12,G879*'Umrechnungskurse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Konstanten'!$D$12,G880*'Umrechnungskurse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Konstanten'!$D$12,G881*'Umrechnungskurse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Konstanten'!$D$12,G882*'Umrechnungskurse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Konstanten'!$D$12,G883*'Umrechnungskurse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Konstanten'!$D$12,G884*'Umrechnungskurse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Konstanten'!$D$12,G885*'Umrechnungskurse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Konstanten'!$D$12,G886*'Umrechnungskurse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Konstanten'!$D$12,G887*'Umrechnungskurse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Konstanten'!$D$12,G888*'Umrechnungskurse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Konstanten'!$D$12,G889*'Umrechnungskurse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Konstanten'!$D$12,G890*'Umrechnungskurse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Konstanten'!$D$12,G891*'Umrechnungskurse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Konstanten'!$D$12,G892*'Umrechnungskurse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Konstanten'!$D$12,G893*'Umrechnungskurse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Konstanten'!$D$12,G894*'Umrechnungskurse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Konstanten'!$D$12,G895*'Umrechnungskurse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Konstanten'!$D$12,G896*'Umrechnungskurse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Konstanten'!$D$12,G897*'Umrechnungskurse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Konstanten'!$D$12,G898*'Umrechnungskurse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Konstanten'!$D$12,G899*'Umrechnungskurse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Konstanten'!$D$12,G900*'Umrechnungskurse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Konstanten'!$D$12,G901*'Umrechnungskurse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Konstanten'!$D$12,G902*'Umrechnungskurse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Konstanten'!$D$12,G903*'Umrechnungskurse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Konstanten'!$D$12,G904*'Umrechnungskurse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Konstanten'!$D$12,G905*'Umrechnungskurse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Konstanten'!$D$12,G906*'Umrechnungskurse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Konstanten'!$D$12,G907*'Umrechnungskurse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Konstanten'!$D$12,G908*'Umrechnungskurse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Konstanten'!$D$12,G909*'Umrechnungskurse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Konstanten'!$D$12,G910*'Umrechnungskurse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Konstanten'!$D$12,G911*'Umrechnungskurse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Konstanten'!$D$12,G912*'Umrechnungskurse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Konstanten'!$D$12,G913*'Umrechnungskurse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Konstanten'!$D$12,G914*'Umrechnungskurse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Konstanten'!$D$12,G915*'Umrechnungskurse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Konstanten'!$D$12,G916*'Umrechnungskurse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Konstanten'!$D$12,G917*'Umrechnungskurse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Konstanten'!$D$12,G918*'Umrechnungskurse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Konstanten'!$D$12,G919*'Umrechnungskurse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Konstanten'!$D$12,G920*'Umrechnungskurse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Konstanten'!$D$12,G921*'Umrechnungskurse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Konstanten'!$D$12,G922*'Umrechnungskurse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Konstanten'!$D$12,G923*'Umrechnungskurse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Konstanten'!$D$12,G924*'Umrechnungskurse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Konstanten'!$D$12,G925*'Umrechnungskurse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Konstanten'!$D$12,G926*'Umrechnungskurse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Konstanten'!$D$12,G927*'Umrechnungskurse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Konstanten'!$D$12,G928*'Umrechnungskurse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Konstanten'!$D$12,G929*'Umrechnungskurse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Konstanten'!$D$12,G930*'Umrechnungskurse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Konstanten'!$D$12,G931*'Umrechnungskurse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Konstanten'!$D$12,G932*'Umrechnungskurse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Konstanten'!$D$12,G933*'Umrechnungskurse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Konstanten'!$D$12,G934*'Umrechnungskurse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Konstanten'!$D$12,G935*'Umrechnungskurse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Konstanten'!$D$12,G936*'Umrechnungskurse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Konstanten'!$D$12,G937*'Umrechnungskurse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Konstanten'!$D$12,G938*'Umrechnungskurse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Konstanten'!$D$12,G939*'Umrechnungskurse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Konstanten'!$D$12,G940*'Umrechnungskurse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Konstanten'!$D$12,G941*'Umrechnungskurse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Konstanten'!$D$12,G942*'Umrechnungskurse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Konstanten'!$D$12,G943*'Umrechnungskurse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Konstanten'!$D$12,G944*'Umrechnungskurse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Konstanten'!$D$12,G945*'Umrechnungskurse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Konstanten'!$D$12,G946*'Umrechnungskurse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Konstanten'!$D$12,G947*'Umrechnungskurse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Konstanten'!$D$12,G948*'Umrechnungskurse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Konstanten'!$D$12,G949*'Umrechnungskurse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Konstanten'!$D$12,G950*'Umrechnungskurse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Konstanten'!$D$12,G951*'Umrechnungskurse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Konstanten'!$D$12,G952*'Umrechnungskurse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Konstanten'!$D$12,G953*'Umrechnungskurse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Konstanten'!$D$12,G954*'Umrechnungskurse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Konstanten'!$D$12,G955*'Umrechnungskurse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Konstanten'!$D$12,G956*'Umrechnungskurse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Konstanten'!$D$12,G957*'Umrechnungskurse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Konstanten'!$D$12,G958*'Umrechnungskurse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Konstanten'!$D$12,G959*'Umrechnungskurse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Konstanten'!$D$12,G960*'Umrechnungskurse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Konstanten'!$D$12,G961*'Umrechnungskurse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Konstanten'!$D$12,G962*'Umrechnungskurse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Konstanten'!$D$12,G963*'Umrechnungskurse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Konstanten'!$D$12,G964*'Umrechnungskurse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Konstanten'!$D$12,G965*'Umrechnungskurse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Konstanten'!$D$12,G966*'Umrechnungskurse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Konstanten'!$D$12,G967*'Umrechnungskurse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Konstanten'!$D$12,G968*'Umrechnungskurse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Konstanten'!$D$12,G969*'Umrechnungskurse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Konstanten'!$D$12,G970*'Umrechnungskurse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Konstanten'!$D$12,G971*'Umrechnungskurse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Konstanten'!$D$12,G972*'Umrechnungskurse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Konstanten'!$D$12,G973*'Umrechnungskurse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Konstanten'!$D$12,G974*'Umrechnungskurse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Konstanten'!$D$12,G975*'Umrechnungskurse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Konstanten'!$D$12,G976*'Umrechnungskurse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Konstanten'!$D$12,G977*'Umrechnungskurse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Konstanten'!$D$12,G978*'Umrechnungskurse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Konstanten'!$D$12,G979*'Umrechnungskurse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Konstanten'!$D$12,G980*'Umrechnungskurse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Konstanten'!$D$12,G981*'Umrechnungskurse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Konstanten'!$D$12,G982*'Umrechnungskurse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Konstanten'!$D$12,G983*'Umrechnungskurse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Konstanten'!$D$12,G984*'Umrechnungskurse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Konstanten'!$D$12,G985*'Umrechnungskurse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Konstanten'!$D$12,G986*'Umrechnungskurse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Konstanten'!$D$12,G987*'Umrechnungskurse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Konstanten'!$D$12,G988*'Umrechnungskurse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Konstanten'!$D$12,G989*'Umrechnungskurse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Konstanten'!$D$12,G990*'Umrechnungskurse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Konstanten'!$D$12,G991*'Umrechnungskurse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Konstanten'!$D$12,G992*'Umrechnungskurse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Konstanten'!$D$12,G993*'Umrechnungskurse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Konstanten'!$D$12,G994*'Umrechnungskurse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Konstanten'!$D$12,G995*'Umrechnungskurse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Konstanten'!$D$12,G996*'Umrechnungskurse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Konstanten'!$D$12,G997*'Umrechnungskurse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Konstanten'!$D$12,G998*'Umrechnungskurse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Konstanten'!$D$12,G999*'Umrechnungskurse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Konstanten'!$D$12,G1000*'Umrechnungskurse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Konstanten'!$D$12,G1001*'Umrechnungskurse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A3S2Ce/mhvXGRb8Ip2Q0oxonfKuBN00ffJRsNsvbsbHCzCJJKh2j6xdiM8PFAquR6Qx2+xuJS0qpO9S6m9OCzg==" saltValue="jQeUYCOUOX7OlswhNb/tcQ==" spinCount="100000" sheet="1" objects="1" scenarios="1" selectLockedCells="1"/>
  <protectedRanges>
    <protectedRange sqref="D12:H1001" name="Bereich1"/>
    <protectedRange sqref="B12:C1001" name="Bereich1_2"/>
  </protectedRanges>
  <mergeCells count="2">
    <mergeCell ref="B6:D6"/>
    <mergeCell ref="F5:H6"/>
  </mergeCells>
  <conditionalFormatting sqref="P12:P14">
    <cfRule type="containsText" dxfId="7" priority="1" operator="containsText" text="Definitiv">
      <formula>NOT(ISERROR(SEARCH("Definitiv",P12)))</formula>
    </cfRule>
    <cfRule type="containsText" dxfId="6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626B1265-2429-4188-9CFD-41AA19C88D73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7AA46D-EA37-4A72-B6D2-E67D3A099ED8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3. Quartals des aktuellen Jahres." promptTitle="Invoice date" prompt="Please enter the date of the invoice." xr:uid="{1BF2A64A-D80F-4908-96AE-667AE505DDDC}">
          <x14:formula1>
            <xm:f>'Umrechnungskurse und Konstanten'!$C$11</xm:f>
          </x14:formula1>
          <x14:formula2>
            <xm:f>'Umrechnungskurse und Konstanten'!$D$13</xm:f>
          </x14:formula2>
          <xm:sqref>B12:B1001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3" tint="0.39997558519241921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4.441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5546875" style="6" customWidth="1"/>
    <col min="13" max="13" width="2.8867187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36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56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ht="15.75" customHeight="1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Konstanten'!$D$12,G12*'Umrechnungskurse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76</v>
      </c>
      <c r="O12" s="80">
        <f>'Umrechnungskurse und Konstanten'!E11</f>
        <v>0.95</v>
      </c>
      <c r="P12" s="81" t="str">
        <f>IF('Umrechnungskurse und Konstanten'!$F11="x",'Umrechnungskurse und Konstanten'!$C$34,'Umrechnungskurse und Konstanten'!$C$33)</f>
        <v>Provisorisch</v>
      </c>
    </row>
    <row r="13" spans="2:16" ht="16.5" customHeight="1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Konstanten'!$D$12,G13*'Umrechnungskurse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6</v>
      </c>
      <c r="O13" s="80">
        <f>'Umrechnungskurse und Konstanten'!E12</f>
        <v>0.95</v>
      </c>
      <c r="P13" s="81" t="str">
        <f>IF('Umrechnungskurse und Konstanten'!$F12="x",'Umrechnungskurse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Konstanten'!$D$12,G14*'Umrechnungskurse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5</v>
      </c>
      <c r="O14" s="83">
        <f>'Umrechnungskurse und Konstanten'!E13</f>
        <v>0.95</v>
      </c>
      <c r="P14" s="84" t="str">
        <f>IF('Umrechnungskurse und Konstanten'!$F13="x",'Umrechnungskurse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Konstanten'!$D$12,G15*'Umrechnungskurse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Konstanten'!$D$12,G16*'Umrechnungskurse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Konstanten'!$D$12,G17*'Umrechnungskurse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Konstanten'!$D$12,G18*'Umrechnungskurse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Konstanten'!$D$12,G19*'Umrechnungskurse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Konstanten'!$D$12,G20*'Umrechnungskurse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Konstanten'!$D$12,G21*'Umrechnungskurse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Konstanten'!$D$12,G22*'Umrechnungskurse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Konstanten'!$D$12,G23*'Umrechnungskurse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Konstanten'!$D$12,G24*'Umrechnungskurse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Konstanten'!$D$12,G25*'Umrechnungskurse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Konstanten'!$D$12,G26*'Umrechnungskurse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Konstanten'!$D$12,G27*'Umrechnungskurse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Konstanten'!$D$12,G28*'Umrechnungskurse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Konstanten'!$D$12,G29*'Umrechnungskurse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Konstanten'!$D$12,G30*'Umrechnungskurse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Konstanten'!$D$12,G31*'Umrechnungskurse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Konstanten'!$D$12,G32*'Umrechnungskurse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Konstanten'!$D$12,G33*'Umrechnungskurse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Konstanten'!$D$12,G34*'Umrechnungskurse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Konstanten'!$D$12,G35*'Umrechnungskurse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Konstanten'!$D$12,G36*'Umrechnungskurse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Konstanten'!$D$12,G37*'Umrechnungskurse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Konstanten'!$D$12,G38*'Umrechnungskurse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Konstanten'!$D$12,G39*'Umrechnungskurse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Konstanten'!$D$12,G40*'Umrechnungskurse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Konstanten'!$D$12,G41*'Umrechnungskurse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Konstanten'!$D$12,G42*'Umrechnungskurse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Konstanten'!$D$12,G43*'Umrechnungskurse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Konstanten'!$D$12,G44*'Umrechnungskurse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Konstanten'!$D$12,G45*'Umrechnungskurse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Konstanten'!$D$12,G46*'Umrechnungskurse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Konstanten'!$D$12,G47*'Umrechnungskurse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Konstanten'!$D$12,G48*'Umrechnungskurse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Konstanten'!$D$12,G49*'Umrechnungskurse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Konstanten'!$D$12,G50*'Umrechnungskurse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Konstanten'!$D$12,G51*'Umrechnungskurse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Konstanten'!$D$12,G52*'Umrechnungskurse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Konstanten'!$D$12,G53*'Umrechnungskurse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Konstanten'!$D$12,G54*'Umrechnungskurse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Konstanten'!$D$12,G55*'Umrechnungskurse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Konstanten'!$D$12,G56*'Umrechnungskurse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Konstanten'!$D$12,G57*'Umrechnungskurse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Konstanten'!$D$12,G58*'Umrechnungskurse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Konstanten'!$D$12,G59*'Umrechnungskurse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Konstanten'!$D$12,G60*'Umrechnungskurse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Konstanten'!$D$12,G61*'Umrechnungskurse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Konstanten'!$D$12,G62*'Umrechnungskurse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Konstanten'!$D$12,G63*'Umrechnungskurse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Konstanten'!$D$12,G64*'Umrechnungskurse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Konstanten'!$D$12,G65*'Umrechnungskurse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Konstanten'!$D$12,G66*'Umrechnungskurse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Konstanten'!$D$12,G67*'Umrechnungskurse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Konstanten'!$D$12,G68*'Umrechnungskurse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Konstanten'!$D$12,G69*'Umrechnungskurse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Konstanten'!$D$12,G70*'Umrechnungskurse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Konstanten'!$D$12,G71*'Umrechnungskurse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Konstanten'!$D$12,G72*'Umrechnungskurse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Konstanten'!$D$12,G73*'Umrechnungskurse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Konstanten'!$D$12,G74*'Umrechnungskurse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Konstanten'!$D$12,G75*'Umrechnungskurse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Konstanten'!$D$12,G76*'Umrechnungskurse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Konstanten'!$D$12,G77*'Umrechnungskurse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Konstanten'!$D$12,G78*'Umrechnungskurse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Konstanten'!$D$12,G79*'Umrechnungskurse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Konstanten'!$D$12,G80*'Umrechnungskurse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Konstanten'!$D$12,G81*'Umrechnungskurse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Konstanten'!$D$12,G82*'Umrechnungskurse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Konstanten'!$D$12,G83*'Umrechnungskurse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Konstanten'!$D$12,G84*'Umrechnungskurse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Konstanten'!$D$12,G85*'Umrechnungskurse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Konstanten'!$D$12,G86*'Umrechnungskurse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Konstanten'!$D$12,G87*'Umrechnungskurse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Konstanten'!$D$12,G88*'Umrechnungskurse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Konstanten'!$D$12,G89*'Umrechnungskurse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Konstanten'!$D$12,G90*'Umrechnungskurse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Konstanten'!$D$12,G91*'Umrechnungskurse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Konstanten'!$D$12,G92*'Umrechnungskurse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Konstanten'!$D$12,G93*'Umrechnungskurse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Konstanten'!$D$12,G94*'Umrechnungskurse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Konstanten'!$D$12,G95*'Umrechnungskurse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Konstanten'!$D$12,G96*'Umrechnungskurse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Konstanten'!$D$12,G97*'Umrechnungskurse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Konstanten'!$D$12,G98*'Umrechnungskurse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Konstanten'!$D$12,G99*'Umrechnungskurse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Konstanten'!$D$12,G100*'Umrechnungskurse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Konstanten'!$D$12,G101*'Umrechnungskurse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Konstanten'!$D$12,G102*'Umrechnungskurse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Konstanten'!$D$12,G103*'Umrechnungskurse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Konstanten'!$D$12,G104*'Umrechnungskurse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Konstanten'!$D$12,G105*'Umrechnungskurse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Konstanten'!$D$12,G106*'Umrechnungskurse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Konstanten'!$D$12,G107*'Umrechnungskurse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Konstanten'!$D$12,G108*'Umrechnungskurse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Konstanten'!$D$12,G109*'Umrechnungskurse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Konstanten'!$D$12,G110*'Umrechnungskurse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Konstanten'!$D$12,G111*'Umrechnungskurse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Konstanten'!$D$12,G112*'Umrechnungskurse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Konstanten'!$D$12,G113*'Umrechnungskurse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Konstanten'!$D$12,G114*'Umrechnungskurse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Konstanten'!$D$12,G115*'Umrechnungskurse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Konstanten'!$D$12,G116*'Umrechnungskurse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Konstanten'!$D$12,G117*'Umrechnungskurse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Konstanten'!$D$12,G118*'Umrechnungskurse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Konstanten'!$D$12,G119*'Umrechnungskurse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Konstanten'!$D$12,G120*'Umrechnungskurse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Konstanten'!$D$12,G121*'Umrechnungskurse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Konstanten'!$D$12,G122*'Umrechnungskurse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Konstanten'!$D$12,G123*'Umrechnungskurse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Konstanten'!$D$12,G124*'Umrechnungskurse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Konstanten'!$D$12,G125*'Umrechnungskurse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Konstanten'!$D$12,G126*'Umrechnungskurse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Konstanten'!$D$12,G127*'Umrechnungskurse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Konstanten'!$D$12,G128*'Umrechnungskurse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Konstanten'!$D$12,G129*'Umrechnungskurse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Konstanten'!$D$12,G130*'Umrechnungskurse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Konstanten'!$D$12,G131*'Umrechnungskurse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Konstanten'!$D$12,G132*'Umrechnungskurse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Konstanten'!$D$12,G133*'Umrechnungskurse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Konstanten'!$D$12,G134*'Umrechnungskurse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Konstanten'!$D$12,G135*'Umrechnungskurse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Konstanten'!$D$12,G136*'Umrechnungskurse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Konstanten'!$D$12,G137*'Umrechnungskurse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Konstanten'!$D$12,G138*'Umrechnungskurse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Konstanten'!$D$12,G139*'Umrechnungskurse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Konstanten'!$D$12,G140*'Umrechnungskurse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Konstanten'!$D$12,G141*'Umrechnungskurse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Konstanten'!$D$12,G142*'Umrechnungskurse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Konstanten'!$D$12,G143*'Umrechnungskurse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Konstanten'!$D$12,G144*'Umrechnungskurse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Konstanten'!$D$12,G145*'Umrechnungskurse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Konstanten'!$D$12,G146*'Umrechnungskurse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Konstanten'!$D$12,G147*'Umrechnungskurse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Konstanten'!$D$12,G148*'Umrechnungskurse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Konstanten'!$D$12,G149*'Umrechnungskurse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Konstanten'!$D$12,G150*'Umrechnungskurse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Konstanten'!$D$12,G151*'Umrechnungskurse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Konstanten'!$D$12,G152*'Umrechnungskurse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Konstanten'!$D$12,G153*'Umrechnungskurse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Konstanten'!$D$12,G154*'Umrechnungskurse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Konstanten'!$D$12,G155*'Umrechnungskurse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Konstanten'!$D$12,G156*'Umrechnungskurse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Konstanten'!$D$12,G157*'Umrechnungskurse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Konstanten'!$D$12,G158*'Umrechnungskurse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Konstanten'!$D$12,G159*'Umrechnungskurse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Konstanten'!$D$12,G160*'Umrechnungskurse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Konstanten'!$D$12,G161*'Umrechnungskurse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Konstanten'!$D$12,G162*'Umrechnungskurse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Konstanten'!$D$12,G163*'Umrechnungskurse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Konstanten'!$D$12,G164*'Umrechnungskurse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Konstanten'!$D$12,G165*'Umrechnungskurse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Konstanten'!$D$12,G166*'Umrechnungskurse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Konstanten'!$D$12,G167*'Umrechnungskurse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Konstanten'!$D$12,G168*'Umrechnungskurse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Konstanten'!$D$12,G169*'Umrechnungskurse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Konstanten'!$D$12,G170*'Umrechnungskurse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Konstanten'!$D$12,G171*'Umrechnungskurse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Konstanten'!$D$12,G172*'Umrechnungskurse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Konstanten'!$D$12,G173*'Umrechnungskurse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Konstanten'!$D$12,G174*'Umrechnungskurse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Konstanten'!$D$12,G175*'Umrechnungskurse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Konstanten'!$D$12,G176*'Umrechnungskurse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Konstanten'!$D$12,G177*'Umrechnungskurse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Konstanten'!$D$12,G178*'Umrechnungskurse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Konstanten'!$D$12,G179*'Umrechnungskurse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Konstanten'!$D$12,G180*'Umrechnungskurse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Konstanten'!$D$12,G181*'Umrechnungskurse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Konstanten'!$D$12,G182*'Umrechnungskurse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Konstanten'!$D$12,G183*'Umrechnungskurse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Konstanten'!$D$12,G184*'Umrechnungskurse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Konstanten'!$D$12,G185*'Umrechnungskurse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Konstanten'!$D$12,G186*'Umrechnungskurse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Konstanten'!$D$12,G187*'Umrechnungskurse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Konstanten'!$D$12,G188*'Umrechnungskurse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Konstanten'!$D$12,G189*'Umrechnungskurse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Konstanten'!$D$12,G190*'Umrechnungskurse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Konstanten'!$D$12,G191*'Umrechnungskurse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Konstanten'!$D$12,G192*'Umrechnungskurse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Konstanten'!$D$12,G193*'Umrechnungskurse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Konstanten'!$D$12,G194*'Umrechnungskurse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Konstanten'!$D$12,G195*'Umrechnungskurse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Konstanten'!$D$12,G196*'Umrechnungskurse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Konstanten'!$D$12,G197*'Umrechnungskurse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Konstanten'!$D$12,G198*'Umrechnungskurse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Konstanten'!$D$12,G199*'Umrechnungskurse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Konstanten'!$D$12,G200*'Umrechnungskurse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Konstanten'!$D$12,G201*'Umrechnungskurse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Konstanten'!$D$12,G202*'Umrechnungskurse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Konstanten'!$D$12,G203*'Umrechnungskurse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Konstanten'!$D$12,G204*'Umrechnungskurse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Konstanten'!$D$12,G205*'Umrechnungskurse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Konstanten'!$D$12,G206*'Umrechnungskurse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Konstanten'!$D$12,G207*'Umrechnungskurse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Konstanten'!$D$12,G208*'Umrechnungskurse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Konstanten'!$D$12,G209*'Umrechnungskurse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Konstanten'!$D$12,G210*'Umrechnungskurse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Konstanten'!$D$12,G211*'Umrechnungskurse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Konstanten'!$D$12,G212*'Umrechnungskurse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Konstanten'!$D$12,G213*'Umrechnungskurse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Konstanten'!$D$12,G214*'Umrechnungskurse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Konstanten'!$D$12,G215*'Umrechnungskurse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Konstanten'!$D$12,G216*'Umrechnungskurse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Konstanten'!$D$12,G217*'Umrechnungskurse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Konstanten'!$D$12,G218*'Umrechnungskurse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Konstanten'!$D$12,G219*'Umrechnungskurse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Konstanten'!$D$12,G220*'Umrechnungskurse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Konstanten'!$D$12,G221*'Umrechnungskurse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Konstanten'!$D$12,G222*'Umrechnungskurse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Konstanten'!$D$12,G223*'Umrechnungskurse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Konstanten'!$D$12,G224*'Umrechnungskurse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Konstanten'!$D$12,G225*'Umrechnungskurse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Konstanten'!$D$12,G226*'Umrechnungskurse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Konstanten'!$D$12,G227*'Umrechnungskurse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Konstanten'!$D$12,G228*'Umrechnungskurse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Konstanten'!$D$12,G229*'Umrechnungskurse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Konstanten'!$D$12,G230*'Umrechnungskurse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Konstanten'!$D$12,G231*'Umrechnungskurse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Konstanten'!$D$12,G232*'Umrechnungskurse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Konstanten'!$D$12,G233*'Umrechnungskurse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Konstanten'!$D$12,G234*'Umrechnungskurse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Konstanten'!$D$12,G235*'Umrechnungskurse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Konstanten'!$D$12,G236*'Umrechnungskurse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Konstanten'!$D$12,G237*'Umrechnungskurse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Konstanten'!$D$12,G238*'Umrechnungskurse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Konstanten'!$D$12,G239*'Umrechnungskurse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Konstanten'!$D$12,G240*'Umrechnungskurse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Konstanten'!$D$12,G241*'Umrechnungskurse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Konstanten'!$D$12,G242*'Umrechnungskurse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Konstanten'!$D$12,G243*'Umrechnungskurse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Konstanten'!$D$12,G244*'Umrechnungskurse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Konstanten'!$D$12,G245*'Umrechnungskurse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Konstanten'!$D$12,G246*'Umrechnungskurse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Konstanten'!$D$12,G247*'Umrechnungskurse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Konstanten'!$D$12,G248*'Umrechnungskurse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Konstanten'!$D$12,G249*'Umrechnungskurse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Konstanten'!$D$12,G250*'Umrechnungskurse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Konstanten'!$D$12,G251*'Umrechnungskurse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Konstanten'!$D$12,G252*'Umrechnungskurse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Konstanten'!$D$12,G253*'Umrechnungskurse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Konstanten'!$D$12,G254*'Umrechnungskurse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Konstanten'!$D$12,G255*'Umrechnungskurse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Konstanten'!$D$12,G256*'Umrechnungskurse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Konstanten'!$D$12,G257*'Umrechnungskurse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Konstanten'!$D$12,G258*'Umrechnungskurse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Konstanten'!$D$12,G259*'Umrechnungskurse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Konstanten'!$D$12,G260*'Umrechnungskurse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Konstanten'!$D$12,G261*'Umrechnungskurse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Konstanten'!$D$12,G262*'Umrechnungskurse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Konstanten'!$D$12,G263*'Umrechnungskurse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Konstanten'!$D$12,G264*'Umrechnungskurse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Konstanten'!$D$12,G265*'Umrechnungskurse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Konstanten'!$D$12,G266*'Umrechnungskurse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Konstanten'!$D$12,G267*'Umrechnungskurse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Konstanten'!$D$12,G268*'Umrechnungskurse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Konstanten'!$D$12,G269*'Umrechnungskurse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Konstanten'!$D$12,G270*'Umrechnungskurse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Konstanten'!$D$12,G271*'Umrechnungskurse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Konstanten'!$D$12,G272*'Umrechnungskurse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Konstanten'!$D$12,G273*'Umrechnungskurse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Konstanten'!$D$12,G274*'Umrechnungskurse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Konstanten'!$D$12,G275*'Umrechnungskurse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Konstanten'!$D$12,G276*'Umrechnungskurse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Konstanten'!$D$12,G277*'Umrechnungskurse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Konstanten'!$D$12,G278*'Umrechnungskurse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Konstanten'!$D$12,G279*'Umrechnungskurse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Konstanten'!$D$12,G280*'Umrechnungskurse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Konstanten'!$D$12,G281*'Umrechnungskurse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Konstanten'!$D$12,G282*'Umrechnungskurse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Konstanten'!$D$12,G283*'Umrechnungskurse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Konstanten'!$D$12,G284*'Umrechnungskurse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Konstanten'!$D$12,G285*'Umrechnungskurse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Konstanten'!$D$12,G286*'Umrechnungskurse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Konstanten'!$D$12,G287*'Umrechnungskurse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Konstanten'!$D$12,G288*'Umrechnungskurse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Konstanten'!$D$12,G289*'Umrechnungskurse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Konstanten'!$D$12,G290*'Umrechnungskurse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Konstanten'!$D$12,G291*'Umrechnungskurse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Konstanten'!$D$12,G292*'Umrechnungskurse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Konstanten'!$D$12,G293*'Umrechnungskurse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Konstanten'!$D$12,G294*'Umrechnungskurse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Konstanten'!$D$12,G295*'Umrechnungskurse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Konstanten'!$D$12,G296*'Umrechnungskurse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Konstanten'!$D$12,G297*'Umrechnungskurse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Konstanten'!$D$12,G298*'Umrechnungskurse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Konstanten'!$D$12,G299*'Umrechnungskurse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Konstanten'!$D$12,G300*'Umrechnungskurse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Konstanten'!$D$12,G301*'Umrechnungskurse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Konstanten'!$D$12,G302*'Umrechnungskurse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Konstanten'!$D$12,G303*'Umrechnungskurse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Konstanten'!$D$12,G304*'Umrechnungskurse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Konstanten'!$D$12,G305*'Umrechnungskurse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Konstanten'!$D$12,G306*'Umrechnungskurse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Konstanten'!$D$12,G307*'Umrechnungskurse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Konstanten'!$D$12,G308*'Umrechnungskurse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Konstanten'!$D$12,G309*'Umrechnungskurse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Konstanten'!$D$12,G310*'Umrechnungskurse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Konstanten'!$D$12,G311*'Umrechnungskurse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Konstanten'!$D$12,G312*'Umrechnungskurse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Konstanten'!$D$12,G313*'Umrechnungskurse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Konstanten'!$D$12,G314*'Umrechnungskurse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Konstanten'!$D$12,G315*'Umrechnungskurse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Konstanten'!$D$12,G316*'Umrechnungskurse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Konstanten'!$D$12,G317*'Umrechnungskurse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Konstanten'!$D$12,G318*'Umrechnungskurse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Konstanten'!$D$12,G319*'Umrechnungskurse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Konstanten'!$D$12,G320*'Umrechnungskurse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Konstanten'!$D$12,G321*'Umrechnungskurse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Konstanten'!$D$12,G322*'Umrechnungskurse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Konstanten'!$D$12,G323*'Umrechnungskurse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Konstanten'!$D$12,G324*'Umrechnungskurse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Konstanten'!$D$12,G325*'Umrechnungskurse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Konstanten'!$D$12,G326*'Umrechnungskurse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Konstanten'!$D$12,G327*'Umrechnungskurse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Konstanten'!$D$12,G328*'Umrechnungskurse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Konstanten'!$D$12,G329*'Umrechnungskurse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Konstanten'!$D$12,G330*'Umrechnungskurse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Konstanten'!$D$12,G331*'Umrechnungskurse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Konstanten'!$D$12,G332*'Umrechnungskurse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Konstanten'!$D$12,G333*'Umrechnungskurse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Konstanten'!$D$12,G334*'Umrechnungskurse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Konstanten'!$D$12,G335*'Umrechnungskurse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Konstanten'!$D$12,G336*'Umrechnungskurse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Konstanten'!$D$12,G337*'Umrechnungskurse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Konstanten'!$D$12,G338*'Umrechnungskurse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Konstanten'!$D$12,G339*'Umrechnungskurse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Konstanten'!$D$12,G340*'Umrechnungskurse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Konstanten'!$D$12,G341*'Umrechnungskurse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Konstanten'!$D$12,G342*'Umrechnungskurse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Konstanten'!$D$12,G343*'Umrechnungskurse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Konstanten'!$D$12,G344*'Umrechnungskurse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Konstanten'!$D$12,G345*'Umrechnungskurse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Konstanten'!$D$12,G346*'Umrechnungskurse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Konstanten'!$D$12,G347*'Umrechnungskurse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Konstanten'!$D$12,G348*'Umrechnungskurse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Konstanten'!$D$12,G349*'Umrechnungskurse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Konstanten'!$D$12,G350*'Umrechnungskurse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Konstanten'!$D$12,G351*'Umrechnungskurse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Konstanten'!$D$12,G352*'Umrechnungskurse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Konstanten'!$D$12,G353*'Umrechnungskurse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Konstanten'!$D$12,G354*'Umrechnungskurse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Konstanten'!$D$12,G355*'Umrechnungskurse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Konstanten'!$D$12,G356*'Umrechnungskurse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Konstanten'!$D$12,G357*'Umrechnungskurse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Konstanten'!$D$12,G358*'Umrechnungskurse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Konstanten'!$D$12,G359*'Umrechnungskurse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Konstanten'!$D$12,G360*'Umrechnungskurse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Konstanten'!$D$12,G361*'Umrechnungskurse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Konstanten'!$D$12,G362*'Umrechnungskurse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Konstanten'!$D$12,G363*'Umrechnungskurse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Konstanten'!$D$12,G364*'Umrechnungskurse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Konstanten'!$D$12,G365*'Umrechnungskurse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Konstanten'!$D$12,G366*'Umrechnungskurse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Konstanten'!$D$12,G367*'Umrechnungskurse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Konstanten'!$D$12,G368*'Umrechnungskurse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Konstanten'!$D$12,G369*'Umrechnungskurse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Konstanten'!$D$12,G370*'Umrechnungskurse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Konstanten'!$D$12,G371*'Umrechnungskurse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Konstanten'!$D$12,G372*'Umrechnungskurse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Konstanten'!$D$12,G373*'Umrechnungskurse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Konstanten'!$D$12,G374*'Umrechnungskurse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Konstanten'!$D$12,G375*'Umrechnungskurse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Konstanten'!$D$12,G376*'Umrechnungskurse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Konstanten'!$D$12,G377*'Umrechnungskurse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Konstanten'!$D$12,G378*'Umrechnungskurse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Konstanten'!$D$12,G379*'Umrechnungskurse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Konstanten'!$D$12,G380*'Umrechnungskurse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Konstanten'!$D$12,G381*'Umrechnungskurse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Konstanten'!$D$12,G382*'Umrechnungskurse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Konstanten'!$D$12,G383*'Umrechnungskurse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Konstanten'!$D$12,G384*'Umrechnungskurse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Konstanten'!$D$12,G385*'Umrechnungskurse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Konstanten'!$D$12,G386*'Umrechnungskurse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Konstanten'!$D$12,G387*'Umrechnungskurse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Konstanten'!$D$12,G388*'Umrechnungskurse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Konstanten'!$D$12,G389*'Umrechnungskurse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Konstanten'!$D$12,G390*'Umrechnungskurse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Konstanten'!$D$12,G391*'Umrechnungskurse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Konstanten'!$D$12,G392*'Umrechnungskurse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Konstanten'!$D$12,G393*'Umrechnungskurse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Konstanten'!$D$12,G394*'Umrechnungskurse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Konstanten'!$D$12,G395*'Umrechnungskurse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Konstanten'!$D$12,G396*'Umrechnungskurse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Konstanten'!$D$12,G397*'Umrechnungskurse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Konstanten'!$D$12,G398*'Umrechnungskurse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Konstanten'!$D$12,G399*'Umrechnungskurse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Konstanten'!$D$12,G400*'Umrechnungskurse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Konstanten'!$D$12,G401*'Umrechnungskurse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Konstanten'!$D$12,G402*'Umrechnungskurse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Konstanten'!$D$12,G403*'Umrechnungskurse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Konstanten'!$D$12,G404*'Umrechnungskurse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Konstanten'!$D$12,G405*'Umrechnungskurse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Konstanten'!$D$12,G406*'Umrechnungskurse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Konstanten'!$D$12,G407*'Umrechnungskurse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Konstanten'!$D$12,G408*'Umrechnungskurse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Konstanten'!$D$12,G409*'Umrechnungskurse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Konstanten'!$D$12,G410*'Umrechnungskurse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Konstanten'!$D$12,G411*'Umrechnungskurse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Konstanten'!$D$12,G412*'Umrechnungskurse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Konstanten'!$D$12,G413*'Umrechnungskurse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Konstanten'!$D$12,G414*'Umrechnungskurse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Konstanten'!$D$12,G415*'Umrechnungskurse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Konstanten'!$D$12,G416*'Umrechnungskurse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Konstanten'!$D$12,G417*'Umrechnungskurse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Konstanten'!$D$12,G418*'Umrechnungskurse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Konstanten'!$D$12,G419*'Umrechnungskurse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Konstanten'!$D$12,G420*'Umrechnungskurse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Konstanten'!$D$12,G421*'Umrechnungskurse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Konstanten'!$D$12,G422*'Umrechnungskurse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Konstanten'!$D$12,G423*'Umrechnungskurse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Konstanten'!$D$12,G424*'Umrechnungskurse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Konstanten'!$D$12,G425*'Umrechnungskurse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Konstanten'!$D$12,G426*'Umrechnungskurse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Konstanten'!$D$12,G427*'Umrechnungskurse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Konstanten'!$D$12,G428*'Umrechnungskurse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Konstanten'!$D$12,G429*'Umrechnungskurse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Konstanten'!$D$12,G430*'Umrechnungskurse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Konstanten'!$D$12,G431*'Umrechnungskurse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Konstanten'!$D$12,G432*'Umrechnungskurse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Konstanten'!$D$12,G433*'Umrechnungskurse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Konstanten'!$D$12,G434*'Umrechnungskurse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Konstanten'!$D$12,G435*'Umrechnungskurse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Konstanten'!$D$12,G436*'Umrechnungskurse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Konstanten'!$D$12,G437*'Umrechnungskurse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Konstanten'!$D$12,G438*'Umrechnungskurse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Konstanten'!$D$12,G439*'Umrechnungskurse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Konstanten'!$D$12,G440*'Umrechnungskurse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Konstanten'!$D$12,G441*'Umrechnungskurse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Konstanten'!$D$12,G442*'Umrechnungskurse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Konstanten'!$D$12,G443*'Umrechnungskurse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Konstanten'!$D$12,G444*'Umrechnungskurse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Konstanten'!$D$12,G445*'Umrechnungskurse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Konstanten'!$D$12,G446*'Umrechnungskurse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Konstanten'!$D$12,G447*'Umrechnungskurse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Konstanten'!$D$12,G448*'Umrechnungskurse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Konstanten'!$D$12,G449*'Umrechnungskurse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Konstanten'!$D$12,G450*'Umrechnungskurse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Konstanten'!$D$12,G451*'Umrechnungskurse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Konstanten'!$D$12,G452*'Umrechnungskurse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Konstanten'!$D$12,G453*'Umrechnungskurse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Konstanten'!$D$12,G454*'Umrechnungskurse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Konstanten'!$D$12,G455*'Umrechnungskurse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Konstanten'!$D$12,G456*'Umrechnungskurse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Konstanten'!$D$12,G457*'Umrechnungskurse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Konstanten'!$D$12,G458*'Umrechnungskurse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Konstanten'!$D$12,G459*'Umrechnungskurse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Konstanten'!$D$12,G460*'Umrechnungskurse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Konstanten'!$D$12,G461*'Umrechnungskurse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Konstanten'!$D$12,G462*'Umrechnungskurse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Konstanten'!$D$12,G463*'Umrechnungskurse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Konstanten'!$D$12,G464*'Umrechnungskurse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Konstanten'!$D$12,G465*'Umrechnungskurse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Konstanten'!$D$12,G466*'Umrechnungskurse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Konstanten'!$D$12,G467*'Umrechnungskurse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Konstanten'!$D$12,G468*'Umrechnungskurse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Konstanten'!$D$12,G469*'Umrechnungskurse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Konstanten'!$D$12,G470*'Umrechnungskurse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Konstanten'!$D$12,G471*'Umrechnungskurse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Konstanten'!$D$12,G472*'Umrechnungskurse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Konstanten'!$D$12,G473*'Umrechnungskurse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Konstanten'!$D$12,G474*'Umrechnungskurse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Konstanten'!$D$12,G475*'Umrechnungskurse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Konstanten'!$D$12,G476*'Umrechnungskurse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Konstanten'!$D$12,G477*'Umrechnungskurse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Konstanten'!$D$12,G478*'Umrechnungskurse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Konstanten'!$D$12,G479*'Umrechnungskurse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Konstanten'!$D$12,G480*'Umrechnungskurse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Konstanten'!$D$12,G481*'Umrechnungskurse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Konstanten'!$D$12,G482*'Umrechnungskurse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Konstanten'!$D$12,G483*'Umrechnungskurse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Konstanten'!$D$12,G484*'Umrechnungskurse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Konstanten'!$D$12,G485*'Umrechnungskurse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Konstanten'!$D$12,G486*'Umrechnungskurse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Konstanten'!$D$12,G487*'Umrechnungskurse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Konstanten'!$D$12,G488*'Umrechnungskurse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Konstanten'!$D$12,G489*'Umrechnungskurse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Konstanten'!$D$12,G490*'Umrechnungskurse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Konstanten'!$D$12,G491*'Umrechnungskurse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Konstanten'!$D$12,G492*'Umrechnungskurse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Konstanten'!$D$12,G493*'Umrechnungskurse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Konstanten'!$D$12,G494*'Umrechnungskurse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Konstanten'!$D$12,G495*'Umrechnungskurse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Konstanten'!$D$12,G496*'Umrechnungskurse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Konstanten'!$D$12,G497*'Umrechnungskurse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Konstanten'!$D$12,G498*'Umrechnungskurse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Konstanten'!$D$12,G499*'Umrechnungskurse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Konstanten'!$D$12,G500*'Umrechnungskurse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Konstanten'!$D$12,G501*'Umrechnungskurse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Konstanten'!$D$12,G502*'Umrechnungskurse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Konstanten'!$D$12,G503*'Umrechnungskurse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Konstanten'!$D$12,G504*'Umrechnungskurse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Konstanten'!$D$12,G505*'Umrechnungskurse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Konstanten'!$D$12,G506*'Umrechnungskurse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Konstanten'!$D$12,G507*'Umrechnungskurse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Konstanten'!$D$12,G508*'Umrechnungskurse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Konstanten'!$D$12,G509*'Umrechnungskurse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Konstanten'!$D$12,G510*'Umrechnungskurse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Konstanten'!$D$12,G511*'Umrechnungskurse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Konstanten'!$D$12,G512*'Umrechnungskurse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Konstanten'!$D$12,G513*'Umrechnungskurse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Konstanten'!$D$12,G514*'Umrechnungskurse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Konstanten'!$D$12,G515*'Umrechnungskurse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Konstanten'!$D$12,G516*'Umrechnungskurse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Konstanten'!$D$12,G517*'Umrechnungskurse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Konstanten'!$D$12,G518*'Umrechnungskurse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Konstanten'!$D$12,G519*'Umrechnungskurse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Konstanten'!$D$12,G520*'Umrechnungskurse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Konstanten'!$D$12,G521*'Umrechnungskurse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Konstanten'!$D$12,G522*'Umrechnungskurse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Konstanten'!$D$12,G523*'Umrechnungskurse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Konstanten'!$D$12,G524*'Umrechnungskurse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Konstanten'!$D$12,G525*'Umrechnungskurse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Konstanten'!$D$12,G526*'Umrechnungskurse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Konstanten'!$D$12,G527*'Umrechnungskurse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Konstanten'!$D$12,G528*'Umrechnungskurse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Konstanten'!$D$12,G529*'Umrechnungskurse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Konstanten'!$D$12,G530*'Umrechnungskurse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Konstanten'!$D$12,G531*'Umrechnungskurse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Konstanten'!$D$12,G532*'Umrechnungskurse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Konstanten'!$D$12,G533*'Umrechnungskurse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Konstanten'!$D$12,G534*'Umrechnungskurse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Konstanten'!$D$12,G535*'Umrechnungskurse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Konstanten'!$D$12,G536*'Umrechnungskurse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Konstanten'!$D$12,G537*'Umrechnungskurse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Konstanten'!$D$12,G538*'Umrechnungskurse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Konstanten'!$D$12,G539*'Umrechnungskurse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Konstanten'!$D$12,G540*'Umrechnungskurse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Konstanten'!$D$12,G541*'Umrechnungskurse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Konstanten'!$D$12,G542*'Umrechnungskurse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Konstanten'!$D$12,G543*'Umrechnungskurse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Konstanten'!$D$12,G544*'Umrechnungskurse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Konstanten'!$D$12,G545*'Umrechnungskurse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Konstanten'!$D$12,G546*'Umrechnungskurse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Konstanten'!$D$12,G547*'Umrechnungskurse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Konstanten'!$D$12,G548*'Umrechnungskurse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Konstanten'!$D$12,G549*'Umrechnungskurse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Konstanten'!$D$12,G550*'Umrechnungskurse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Konstanten'!$D$12,G551*'Umrechnungskurse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Konstanten'!$D$12,G552*'Umrechnungskurse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Konstanten'!$D$12,G553*'Umrechnungskurse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Konstanten'!$D$12,G554*'Umrechnungskurse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Konstanten'!$D$12,G555*'Umrechnungskurse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Konstanten'!$D$12,G556*'Umrechnungskurse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Konstanten'!$D$12,G557*'Umrechnungskurse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Konstanten'!$D$12,G558*'Umrechnungskurse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Konstanten'!$D$12,G559*'Umrechnungskurse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Konstanten'!$D$12,G560*'Umrechnungskurse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Konstanten'!$D$12,G561*'Umrechnungskurse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Konstanten'!$D$12,G562*'Umrechnungskurse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Konstanten'!$D$12,G563*'Umrechnungskurse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Konstanten'!$D$12,G564*'Umrechnungskurse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Konstanten'!$D$12,G565*'Umrechnungskurse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Konstanten'!$D$12,G566*'Umrechnungskurse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Konstanten'!$D$12,G567*'Umrechnungskurse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Konstanten'!$D$12,G568*'Umrechnungskurse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Konstanten'!$D$12,G569*'Umrechnungskurse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Konstanten'!$D$12,G570*'Umrechnungskurse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Konstanten'!$D$12,G571*'Umrechnungskurse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Konstanten'!$D$12,G572*'Umrechnungskurse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Konstanten'!$D$12,G573*'Umrechnungskurse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Konstanten'!$D$12,G574*'Umrechnungskurse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Konstanten'!$D$12,G575*'Umrechnungskurse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Konstanten'!$D$12,G576*'Umrechnungskurse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Konstanten'!$D$12,G577*'Umrechnungskurse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Konstanten'!$D$12,G578*'Umrechnungskurse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Konstanten'!$D$12,G579*'Umrechnungskurse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Konstanten'!$D$12,G580*'Umrechnungskurse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Konstanten'!$D$12,G581*'Umrechnungskurse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Konstanten'!$D$12,G582*'Umrechnungskurse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Konstanten'!$D$12,G583*'Umrechnungskurse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Konstanten'!$D$12,G584*'Umrechnungskurse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Konstanten'!$D$12,G585*'Umrechnungskurse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Konstanten'!$D$12,G586*'Umrechnungskurse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Konstanten'!$D$12,G587*'Umrechnungskurse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Konstanten'!$D$12,G588*'Umrechnungskurse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Konstanten'!$D$12,G589*'Umrechnungskurse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Konstanten'!$D$12,G590*'Umrechnungskurse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Konstanten'!$D$12,G591*'Umrechnungskurse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Konstanten'!$D$12,G592*'Umrechnungskurse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Konstanten'!$D$12,G593*'Umrechnungskurse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Konstanten'!$D$12,G594*'Umrechnungskurse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Konstanten'!$D$12,G595*'Umrechnungskurse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Konstanten'!$D$12,G596*'Umrechnungskurse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Konstanten'!$D$12,G597*'Umrechnungskurse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Konstanten'!$D$12,G598*'Umrechnungskurse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Konstanten'!$D$12,G599*'Umrechnungskurse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Konstanten'!$D$12,G600*'Umrechnungskurse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Konstanten'!$D$12,G601*'Umrechnungskurse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Konstanten'!$D$12,G602*'Umrechnungskurse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Konstanten'!$D$12,G603*'Umrechnungskurse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Konstanten'!$D$12,G604*'Umrechnungskurse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Konstanten'!$D$12,G605*'Umrechnungskurse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Konstanten'!$D$12,G606*'Umrechnungskurse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Konstanten'!$D$12,G607*'Umrechnungskurse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Konstanten'!$D$12,G608*'Umrechnungskurse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Konstanten'!$D$12,G609*'Umrechnungskurse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Konstanten'!$D$12,G610*'Umrechnungskurse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Konstanten'!$D$12,G611*'Umrechnungskurse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Konstanten'!$D$12,G612*'Umrechnungskurse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Konstanten'!$D$12,G613*'Umrechnungskurse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Konstanten'!$D$12,G614*'Umrechnungskurse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Konstanten'!$D$12,G615*'Umrechnungskurse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Konstanten'!$D$12,G616*'Umrechnungskurse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Konstanten'!$D$12,G617*'Umrechnungskurse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Konstanten'!$D$12,G618*'Umrechnungskurse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Konstanten'!$D$12,G619*'Umrechnungskurse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Konstanten'!$D$12,G620*'Umrechnungskurse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Konstanten'!$D$12,G621*'Umrechnungskurse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Konstanten'!$D$12,G622*'Umrechnungskurse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Konstanten'!$D$12,G623*'Umrechnungskurse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Konstanten'!$D$12,G624*'Umrechnungskurse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Konstanten'!$D$12,G625*'Umrechnungskurse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Konstanten'!$D$12,G626*'Umrechnungskurse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Konstanten'!$D$12,G627*'Umrechnungskurse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Konstanten'!$D$12,G628*'Umrechnungskurse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Konstanten'!$D$12,G629*'Umrechnungskurse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Konstanten'!$D$12,G630*'Umrechnungskurse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Konstanten'!$D$12,G631*'Umrechnungskurse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Konstanten'!$D$12,G632*'Umrechnungskurse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Konstanten'!$D$12,G633*'Umrechnungskurse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Konstanten'!$D$12,G634*'Umrechnungskurse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Konstanten'!$D$12,G635*'Umrechnungskurse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Konstanten'!$D$12,G636*'Umrechnungskurse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Konstanten'!$D$12,G637*'Umrechnungskurse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Konstanten'!$D$12,G638*'Umrechnungskurse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Konstanten'!$D$12,G639*'Umrechnungskurse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Konstanten'!$D$12,G640*'Umrechnungskurse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Konstanten'!$D$12,G641*'Umrechnungskurse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Konstanten'!$D$12,G642*'Umrechnungskurse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Konstanten'!$D$12,G643*'Umrechnungskurse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Konstanten'!$D$12,G644*'Umrechnungskurse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Konstanten'!$D$12,G645*'Umrechnungskurse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Konstanten'!$D$12,G646*'Umrechnungskurse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Konstanten'!$D$12,G647*'Umrechnungskurse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Konstanten'!$D$12,G648*'Umrechnungskurse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Konstanten'!$D$12,G649*'Umrechnungskurse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Konstanten'!$D$12,G650*'Umrechnungskurse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Konstanten'!$D$12,G651*'Umrechnungskurse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Konstanten'!$D$12,G652*'Umrechnungskurse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Konstanten'!$D$12,G653*'Umrechnungskurse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Konstanten'!$D$12,G654*'Umrechnungskurse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Konstanten'!$D$12,G655*'Umrechnungskurse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Konstanten'!$D$12,G656*'Umrechnungskurse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Konstanten'!$D$12,G657*'Umrechnungskurse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Konstanten'!$D$12,G658*'Umrechnungskurse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Konstanten'!$D$12,G659*'Umrechnungskurse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Konstanten'!$D$12,G660*'Umrechnungskurse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Konstanten'!$D$12,G661*'Umrechnungskurse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Konstanten'!$D$12,G662*'Umrechnungskurse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Konstanten'!$D$12,G663*'Umrechnungskurse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Konstanten'!$D$12,G664*'Umrechnungskurse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Konstanten'!$D$12,G665*'Umrechnungskurse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Konstanten'!$D$12,G666*'Umrechnungskurse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Konstanten'!$D$12,G667*'Umrechnungskurse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Konstanten'!$D$12,G668*'Umrechnungskurse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Konstanten'!$D$12,G669*'Umrechnungskurse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Konstanten'!$D$12,G670*'Umrechnungskurse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Konstanten'!$D$12,G671*'Umrechnungskurse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Konstanten'!$D$12,G672*'Umrechnungskurse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Konstanten'!$D$12,G673*'Umrechnungskurse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Konstanten'!$D$12,G674*'Umrechnungskurse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Konstanten'!$D$12,G675*'Umrechnungskurse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Konstanten'!$D$12,G676*'Umrechnungskurse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Konstanten'!$D$12,G677*'Umrechnungskurse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Konstanten'!$D$12,G678*'Umrechnungskurse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Konstanten'!$D$12,G679*'Umrechnungskurse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Konstanten'!$D$12,G680*'Umrechnungskurse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Konstanten'!$D$12,G681*'Umrechnungskurse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Konstanten'!$D$12,G682*'Umrechnungskurse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Konstanten'!$D$12,G683*'Umrechnungskurse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Konstanten'!$D$12,G684*'Umrechnungskurse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Konstanten'!$D$12,G685*'Umrechnungskurse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Konstanten'!$D$12,G686*'Umrechnungskurse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Konstanten'!$D$12,G687*'Umrechnungskurse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Konstanten'!$D$12,G688*'Umrechnungskurse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Konstanten'!$D$12,G689*'Umrechnungskurse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Konstanten'!$D$12,G690*'Umrechnungskurse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Konstanten'!$D$12,G691*'Umrechnungskurse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Konstanten'!$D$12,G692*'Umrechnungskurse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Konstanten'!$D$12,G693*'Umrechnungskurse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Konstanten'!$D$12,G694*'Umrechnungskurse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Konstanten'!$D$12,G695*'Umrechnungskurse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Konstanten'!$D$12,G696*'Umrechnungskurse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Konstanten'!$D$12,G697*'Umrechnungskurse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Konstanten'!$D$12,G698*'Umrechnungskurse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Konstanten'!$D$12,G699*'Umrechnungskurse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Konstanten'!$D$12,G700*'Umrechnungskurse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Konstanten'!$D$12,G701*'Umrechnungskurse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Konstanten'!$D$12,G702*'Umrechnungskurse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Konstanten'!$D$12,G703*'Umrechnungskurse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Konstanten'!$D$12,G704*'Umrechnungskurse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Konstanten'!$D$12,G705*'Umrechnungskurse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Konstanten'!$D$12,G706*'Umrechnungskurse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Konstanten'!$D$12,G707*'Umrechnungskurse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Konstanten'!$D$12,G708*'Umrechnungskurse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Konstanten'!$D$12,G709*'Umrechnungskurse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Konstanten'!$D$12,G710*'Umrechnungskurse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Konstanten'!$D$12,G711*'Umrechnungskurse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Konstanten'!$D$12,G712*'Umrechnungskurse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Konstanten'!$D$12,G713*'Umrechnungskurse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Konstanten'!$D$12,G714*'Umrechnungskurse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Konstanten'!$D$12,G715*'Umrechnungskurse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Konstanten'!$D$12,G716*'Umrechnungskurse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Konstanten'!$D$12,G717*'Umrechnungskurse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Konstanten'!$D$12,G718*'Umrechnungskurse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Konstanten'!$D$12,G719*'Umrechnungskurse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Konstanten'!$D$12,G720*'Umrechnungskurse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Konstanten'!$D$12,G721*'Umrechnungskurse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Konstanten'!$D$12,G722*'Umrechnungskurse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Konstanten'!$D$12,G723*'Umrechnungskurse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Konstanten'!$D$12,G724*'Umrechnungskurse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Konstanten'!$D$12,G725*'Umrechnungskurse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Konstanten'!$D$12,G726*'Umrechnungskurse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Konstanten'!$D$12,G727*'Umrechnungskurse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Konstanten'!$D$12,G728*'Umrechnungskurse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Konstanten'!$D$12,G729*'Umrechnungskurse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Konstanten'!$D$12,G730*'Umrechnungskurse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Konstanten'!$D$12,G731*'Umrechnungskurse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Konstanten'!$D$12,G732*'Umrechnungskurse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Konstanten'!$D$12,G733*'Umrechnungskurse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Konstanten'!$D$12,G734*'Umrechnungskurse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Konstanten'!$D$12,G735*'Umrechnungskurse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Konstanten'!$D$12,G736*'Umrechnungskurse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Konstanten'!$D$12,G737*'Umrechnungskurse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Konstanten'!$D$12,G738*'Umrechnungskurse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Konstanten'!$D$12,G739*'Umrechnungskurse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Konstanten'!$D$12,G740*'Umrechnungskurse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Konstanten'!$D$12,G741*'Umrechnungskurse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Konstanten'!$D$12,G742*'Umrechnungskurse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Konstanten'!$D$12,G743*'Umrechnungskurse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Konstanten'!$D$12,G744*'Umrechnungskurse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Konstanten'!$D$12,G745*'Umrechnungskurse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Konstanten'!$D$12,G746*'Umrechnungskurse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Konstanten'!$D$12,G747*'Umrechnungskurse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Konstanten'!$D$12,G748*'Umrechnungskurse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Konstanten'!$D$12,G749*'Umrechnungskurse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Konstanten'!$D$12,G750*'Umrechnungskurse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Konstanten'!$D$12,G751*'Umrechnungskurse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Konstanten'!$D$12,G752*'Umrechnungskurse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Konstanten'!$D$12,G753*'Umrechnungskurse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Konstanten'!$D$12,G754*'Umrechnungskurse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Konstanten'!$D$12,G755*'Umrechnungskurse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Konstanten'!$D$12,G756*'Umrechnungskurse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Konstanten'!$D$12,G757*'Umrechnungskurse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Konstanten'!$D$12,G758*'Umrechnungskurse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Konstanten'!$D$12,G759*'Umrechnungskurse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Konstanten'!$D$12,G760*'Umrechnungskurse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Konstanten'!$D$12,G761*'Umrechnungskurse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Konstanten'!$D$12,G762*'Umrechnungskurse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Konstanten'!$D$12,G763*'Umrechnungskurse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Konstanten'!$D$12,G764*'Umrechnungskurse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Konstanten'!$D$12,G765*'Umrechnungskurse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Konstanten'!$D$12,G766*'Umrechnungskurse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Konstanten'!$D$12,G767*'Umrechnungskurse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Konstanten'!$D$12,G768*'Umrechnungskurse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Konstanten'!$D$12,G769*'Umrechnungskurse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Konstanten'!$D$12,G770*'Umrechnungskurse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Konstanten'!$D$12,G771*'Umrechnungskurse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Konstanten'!$D$12,G772*'Umrechnungskurse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Konstanten'!$D$12,G773*'Umrechnungskurse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Konstanten'!$D$12,G774*'Umrechnungskurse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Konstanten'!$D$12,G775*'Umrechnungskurse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Konstanten'!$D$12,G776*'Umrechnungskurse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Konstanten'!$D$12,G777*'Umrechnungskurse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Konstanten'!$D$12,G778*'Umrechnungskurse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Konstanten'!$D$12,G779*'Umrechnungskurse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Konstanten'!$D$12,G780*'Umrechnungskurse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Konstanten'!$D$12,G781*'Umrechnungskurse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Konstanten'!$D$12,G782*'Umrechnungskurse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Konstanten'!$D$12,G783*'Umrechnungskurse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Konstanten'!$D$12,G784*'Umrechnungskurse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Konstanten'!$D$12,G785*'Umrechnungskurse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Konstanten'!$D$12,G786*'Umrechnungskurse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Konstanten'!$D$12,G787*'Umrechnungskurse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Konstanten'!$D$12,G788*'Umrechnungskurse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Konstanten'!$D$12,G789*'Umrechnungskurse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Konstanten'!$D$12,G790*'Umrechnungskurse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Konstanten'!$D$12,G791*'Umrechnungskurse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Konstanten'!$D$12,G792*'Umrechnungskurse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Konstanten'!$D$12,G793*'Umrechnungskurse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Konstanten'!$D$12,G794*'Umrechnungskurse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Konstanten'!$D$12,G795*'Umrechnungskurse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Konstanten'!$D$12,G796*'Umrechnungskurse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Konstanten'!$D$12,G797*'Umrechnungskurse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Konstanten'!$D$12,G798*'Umrechnungskurse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Konstanten'!$D$12,G799*'Umrechnungskurse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Konstanten'!$D$12,G800*'Umrechnungskurse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Konstanten'!$D$12,G801*'Umrechnungskurse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Konstanten'!$D$12,G802*'Umrechnungskurse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Konstanten'!$D$12,G803*'Umrechnungskurse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Konstanten'!$D$12,G804*'Umrechnungskurse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Konstanten'!$D$12,G805*'Umrechnungskurse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Konstanten'!$D$12,G806*'Umrechnungskurse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Konstanten'!$D$12,G807*'Umrechnungskurse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Konstanten'!$D$12,G808*'Umrechnungskurse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Konstanten'!$D$12,G809*'Umrechnungskurse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Konstanten'!$D$12,G810*'Umrechnungskurse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Konstanten'!$D$12,G811*'Umrechnungskurse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Konstanten'!$D$12,G812*'Umrechnungskurse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Konstanten'!$D$12,G813*'Umrechnungskurse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Konstanten'!$D$12,G814*'Umrechnungskurse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Konstanten'!$D$12,G815*'Umrechnungskurse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Konstanten'!$D$12,G816*'Umrechnungskurse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Konstanten'!$D$12,G817*'Umrechnungskurse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Konstanten'!$D$12,G818*'Umrechnungskurse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Konstanten'!$D$12,G819*'Umrechnungskurse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Konstanten'!$D$12,G820*'Umrechnungskurse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Konstanten'!$D$12,G821*'Umrechnungskurse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Konstanten'!$D$12,G822*'Umrechnungskurse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Konstanten'!$D$12,G823*'Umrechnungskurse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Konstanten'!$D$12,G824*'Umrechnungskurse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Konstanten'!$D$12,G825*'Umrechnungskurse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Konstanten'!$D$12,G826*'Umrechnungskurse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Konstanten'!$D$12,G827*'Umrechnungskurse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Konstanten'!$D$12,G828*'Umrechnungskurse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Konstanten'!$D$12,G829*'Umrechnungskurse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Konstanten'!$D$12,G830*'Umrechnungskurse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Konstanten'!$D$12,G831*'Umrechnungskurse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Konstanten'!$D$12,G832*'Umrechnungskurse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Konstanten'!$D$12,G833*'Umrechnungskurse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Konstanten'!$D$12,G834*'Umrechnungskurse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Konstanten'!$D$12,G835*'Umrechnungskurse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Konstanten'!$D$12,G836*'Umrechnungskurse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Konstanten'!$D$12,G837*'Umrechnungskurse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Konstanten'!$D$12,G838*'Umrechnungskurse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Konstanten'!$D$12,G839*'Umrechnungskurse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Konstanten'!$D$12,G840*'Umrechnungskurse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Konstanten'!$D$12,G841*'Umrechnungskurse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Konstanten'!$D$12,G842*'Umrechnungskurse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Konstanten'!$D$12,G843*'Umrechnungskurse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Konstanten'!$D$12,G844*'Umrechnungskurse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Konstanten'!$D$12,G845*'Umrechnungskurse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Konstanten'!$D$12,G846*'Umrechnungskurse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Konstanten'!$D$12,G847*'Umrechnungskurse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Konstanten'!$D$12,G848*'Umrechnungskurse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Konstanten'!$D$12,G849*'Umrechnungskurse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Konstanten'!$D$12,G850*'Umrechnungskurse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Konstanten'!$D$12,G851*'Umrechnungskurse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Konstanten'!$D$12,G852*'Umrechnungskurse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Konstanten'!$D$12,G853*'Umrechnungskurse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Konstanten'!$D$12,G854*'Umrechnungskurse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Konstanten'!$D$12,G855*'Umrechnungskurse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Konstanten'!$D$12,G856*'Umrechnungskurse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Konstanten'!$D$12,G857*'Umrechnungskurse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Konstanten'!$D$12,G858*'Umrechnungskurse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Konstanten'!$D$12,G859*'Umrechnungskurse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Konstanten'!$D$12,G860*'Umrechnungskurse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Konstanten'!$D$12,G861*'Umrechnungskurse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Konstanten'!$D$12,G862*'Umrechnungskurse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Konstanten'!$D$12,G863*'Umrechnungskurse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Konstanten'!$D$12,G864*'Umrechnungskurse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Konstanten'!$D$12,G865*'Umrechnungskurse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Konstanten'!$D$12,G866*'Umrechnungskurse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Konstanten'!$D$12,G867*'Umrechnungskurse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Konstanten'!$D$12,G868*'Umrechnungskurse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Konstanten'!$D$12,G869*'Umrechnungskurse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Konstanten'!$D$12,G870*'Umrechnungskurse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Konstanten'!$D$12,G871*'Umrechnungskurse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Konstanten'!$D$12,G872*'Umrechnungskurse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Konstanten'!$D$12,G873*'Umrechnungskurse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Konstanten'!$D$12,G874*'Umrechnungskurse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Konstanten'!$D$12,G875*'Umrechnungskurse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Konstanten'!$D$12,G876*'Umrechnungskurse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Konstanten'!$D$12,G877*'Umrechnungskurse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Konstanten'!$D$12,G878*'Umrechnungskurse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Konstanten'!$D$12,G879*'Umrechnungskurse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Konstanten'!$D$12,G880*'Umrechnungskurse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Konstanten'!$D$12,G881*'Umrechnungskurse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Konstanten'!$D$12,G882*'Umrechnungskurse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Konstanten'!$D$12,G883*'Umrechnungskurse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Konstanten'!$D$12,G884*'Umrechnungskurse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Konstanten'!$D$12,G885*'Umrechnungskurse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Konstanten'!$D$12,G886*'Umrechnungskurse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Konstanten'!$D$12,G887*'Umrechnungskurse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Konstanten'!$D$12,G888*'Umrechnungskurse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Konstanten'!$D$12,G889*'Umrechnungskurse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Konstanten'!$D$12,G890*'Umrechnungskurse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Konstanten'!$D$12,G891*'Umrechnungskurse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Konstanten'!$D$12,G892*'Umrechnungskurse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Konstanten'!$D$12,G893*'Umrechnungskurse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Konstanten'!$D$12,G894*'Umrechnungskurse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Konstanten'!$D$12,G895*'Umrechnungskurse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Konstanten'!$D$12,G896*'Umrechnungskurse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Konstanten'!$D$12,G897*'Umrechnungskurse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Konstanten'!$D$12,G898*'Umrechnungskurse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Konstanten'!$D$12,G899*'Umrechnungskurse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Konstanten'!$D$12,G900*'Umrechnungskurse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Konstanten'!$D$12,G901*'Umrechnungskurse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Konstanten'!$D$12,G902*'Umrechnungskurse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Konstanten'!$D$12,G903*'Umrechnungskurse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Konstanten'!$D$12,G904*'Umrechnungskurse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Konstanten'!$D$12,G905*'Umrechnungskurse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Konstanten'!$D$12,G906*'Umrechnungskurse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Konstanten'!$D$12,G907*'Umrechnungskurse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Konstanten'!$D$12,G908*'Umrechnungskurse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Konstanten'!$D$12,G909*'Umrechnungskurse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Konstanten'!$D$12,G910*'Umrechnungskurse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Konstanten'!$D$12,G911*'Umrechnungskurse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Konstanten'!$D$12,G912*'Umrechnungskurse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Konstanten'!$D$12,G913*'Umrechnungskurse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Konstanten'!$D$12,G914*'Umrechnungskurse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Konstanten'!$D$12,G915*'Umrechnungskurse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Konstanten'!$D$12,G916*'Umrechnungskurse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Konstanten'!$D$12,G917*'Umrechnungskurse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Konstanten'!$D$12,G918*'Umrechnungskurse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Konstanten'!$D$12,G919*'Umrechnungskurse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Konstanten'!$D$12,G920*'Umrechnungskurse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Konstanten'!$D$12,G921*'Umrechnungskurse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Konstanten'!$D$12,G922*'Umrechnungskurse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Konstanten'!$D$12,G923*'Umrechnungskurse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Konstanten'!$D$12,G924*'Umrechnungskurse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Konstanten'!$D$12,G925*'Umrechnungskurse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Konstanten'!$D$12,G926*'Umrechnungskurse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Konstanten'!$D$12,G927*'Umrechnungskurse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Konstanten'!$D$12,G928*'Umrechnungskurse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Konstanten'!$D$12,G929*'Umrechnungskurse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Konstanten'!$D$12,G930*'Umrechnungskurse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Konstanten'!$D$12,G931*'Umrechnungskurse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Konstanten'!$D$12,G932*'Umrechnungskurse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Konstanten'!$D$12,G933*'Umrechnungskurse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Konstanten'!$D$12,G934*'Umrechnungskurse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Konstanten'!$D$12,G935*'Umrechnungskurse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Konstanten'!$D$12,G936*'Umrechnungskurse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Konstanten'!$D$12,G937*'Umrechnungskurse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Konstanten'!$D$12,G938*'Umrechnungskurse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Konstanten'!$D$12,G939*'Umrechnungskurse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Konstanten'!$D$12,G940*'Umrechnungskurse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Konstanten'!$D$12,G941*'Umrechnungskurse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Konstanten'!$D$12,G942*'Umrechnungskurse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Konstanten'!$D$12,G943*'Umrechnungskurse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Konstanten'!$D$12,G944*'Umrechnungskurse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Konstanten'!$D$12,G945*'Umrechnungskurse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Konstanten'!$D$12,G946*'Umrechnungskurse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Konstanten'!$D$12,G947*'Umrechnungskurse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Konstanten'!$D$12,G948*'Umrechnungskurse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Konstanten'!$D$12,G949*'Umrechnungskurse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Konstanten'!$D$12,G950*'Umrechnungskurse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Konstanten'!$D$12,G951*'Umrechnungskurse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Konstanten'!$D$12,G952*'Umrechnungskurse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Konstanten'!$D$12,G953*'Umrechnungskurse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Konstanten'!$D$12,G954*'Umrechnungskurse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Konstanten'!$D$12,G955*'Umrechnungskurse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Konstanten'!$D$12,G956*'Umrechnungskurse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Konstanten'!$D$12,G957*'Umrechnungskurse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Konstanten'!$D$12,G958*'Umrechnungskurse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Konstanten'!$D$12,G959*'Umrechnungskurse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Konstanten'!$D$12,G960*'Umrechnungskurse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Konstanten'!$D$12,G961*'Umrechnungskurse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Konstanten'!$D$12,G962*'Umrechnungskurse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Konstanten'!$D$12,G963*'Umrechnungskurse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Konstanten'!$D$12,G964*'Umrechnungskurse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Konstanten'!$D$12,G965*'Umrechnungskurse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Konstanten'!$D$12,G966*'Umrechnungskurse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Konstanten'!$D$12,G967*'Umrechnungskurse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Konstanten'!$D$12,G968*'Umrechnungskurse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Konstanten'!$D$12,G969*'Umrechnungskurse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Konstanten'!$D$12,G970*'Umrechnungskurse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Konstanten'!$D$12,G971*'Umrechnungskurse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Konstanten'!$D$12,G972*'Umrechnungskurse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Konstanten'!$D$12,G973*'Umrechnungskurse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Konstanten'!$D$12,G974*'Umrechnungskurse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Konstanten'!$D$12,G975*'Umrechnungskurse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Konstanten'!$D$12,G976*'Umrechnungskurse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Konstanten'!$D$12,G977*'Umrechnungskurse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Konstanten'!$D$12,G978*'Umrechnungskurse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Konstanten'!$D$12,G979*'Umrechnungskurse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Konstanten'!$D$12,G980*'Umrechnungskurse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Konstanten'!$D$12,G981*'Umrechnungskurse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Konstanten'!$D$12,G982*'Umrechnungskurse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Konstanten'!$D$12,G983*'Umrechnungskurse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Konstanten'!$D$12,G984*'Umrechnungskurse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Konstanten'!$D$12,G985*'Umrechnungskurse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Konstanten'!$D$12,G986*'Umrechnungskurse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Konstanten'!$D$12,G987*'Umrechnungskurse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Konstanten'!$D$12,G988*'Umrechnungskurse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Konstanten'!$D$12,G989*'Umrechnungskurse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Konstanten'!$D$12,G990*'Umrechnungskurse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Konstanten'!$D$12,G991*'Umrechnungskurse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Konstanten'!$D$12,G992*'Umrechnungskurse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Konstanten'!$D$12,G993*'Umrechnungskurse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Konstanten'!$D$12,G994*'Umrechnungskurse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Konstanten'!$D$12,G995*'Umrechnungskurse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Konstanten'!$D$12,G996*'Umrechnungskurse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Konstanten'!$D$12,G997*'Umrechnungskurse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Konstanten'!$D$12,G998*'Umrechnungskurse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Konstanten'!$D$12,G999*'Umrechnungskurse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Konstanten'!$D$12,G1000*'Umrechnungskurse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Konstanten'!$D$12,G1001*'Umrechnungskurse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MvFdNHEmj3r94hNdNg16a/er9BgCeNcbn2EdbmwIl2WwZobS/ut+mdsd8KlLlzVbfm7U/2Y+gS5nvOlnzxAY1Q==" saltValue="hrjdGhCpZUmlcDLfHBlGLA==" spinCount="100000" sheet="1" objects="1" scenarios="1" selectLockedCells="1"/>
  <protectedRanges>
    <protectedRange sqref="D12:H1001" name="Bereich1"/>
    <protectedRange sqref="C12:C1001" name="Bereich1_2"/>
    <protectedRange sqref="B12:B1001" name="Bereich1_2_1"/>
  </protectedRanges>
  <mergeCells count="2">
    <mergeCell ref="B6:D6"/>
    <mergeCell ref="F5:H6"/>
  </mergeCells>
  <conditionalFormatting sqref="P12:P14">
    <cfRule type="containsText" dxfId="5" priority="1" operator="containsText" text="Definitiv">
      <formula>NOT(ISERROR(SEARCH("Definitiv",P12)))</formula>
    </cfRule>
    <cfRule type="containsText" dxfId="4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C8D934F8-D07F-4F88-939C-BA0CE72CA03F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6DF9344-920B-4F38-AAA3-497BA27CEA4E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3. Quartals des aktuellen Jahres." promptTitle="Invoice date" prompt="Please enter the date of the invoice." xr:uid="{20455EE6-E2B1-4758-AEE3-BF1CD2892A00}">
          <x14:formula1>
            <xm:f>'Umrechnungskurse und Konstanten'!$C$11</xm:f>
          </x14:formula1>
          <x14:formula2>
            <xm:f>'Umrechnungskurse und Konstanten'!$D$13</xm:f>
          </x14:formula2>
          <xm:sqref>B12:B1001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8" tint="-0.249977111117893"/>
  </sheetPr>
  <dimension ref="B1:P1001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2187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5.77734375" style="6" customWidth="1"/>
    <col min="13" max="13" width="2.66406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37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51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7.25" thickBot="1" x14ac:dyDescent="0.35">
      <c r="B10" s="7"/>
      <c r="N10" s="74"/>
      <c r="O10" s="97"/>
      <c r="P10" s="75"/>
    </row>
    <row r="11" spans="2:16" ht="16.5" x14ac:dyDescent="0.3">
      <c r="B11" s="98" t="s">
        <v>58</v>
      </c>
      <c r="C11" s="99" t="s">
        <v>59</v>
      </c>
      <c r="D11" s="99" t="s">
        <v>60</v>
      </c>
      <c r="E11" s="99" t="s">
        <v>61</v>
      </c>
      <c r="F11" s="99" t="s">
        <v>62</v>
      </c>
      <c r="G11" s="99" t="s">
        <v>63</v>
      </c>
      <c r="H11" s="99" t="s">
        <v>64</v>
      </c>
      <c r="I11" s="99" t="s">
        <v>65</v>
      </c>
      <c r="J11" s="99" t="s">
        <v>66</v>
      </c>
      <c r="K11" s="99" t="s">
        <v>67</v>
      </c>
      <c r="L11" s="100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77</v>
      </c>
      <c r="O12" s="80">
        <f>'Umrechnungskurse und Konstanten'!E14</f>
        <v>0.95</v>
      </c>
      <c r="P12" s="81" t="str">
        <f>IF('Umrechnungskurse und Konstanten'!$F14="x",'Umrechnungskurse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11</v>
      </c>
      <c r="O13" s="80">
        <f>'Umrechnungskurse und Konstanten'!E15</f>
        <v>0.95</v>
      </c>
      <c r="P13" s="81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78</v>
      </c>
      <c r="O14" s="83">
        <f>'Umrechnungskurse und Konstanten'!E16</f>
        <v>0.95</v>
      </c>
      <c r="P14" s="84" t="str">
        <f>IF('Umrechnungskurse und Konstanten'!$F16="x",'Umrechnungskurse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1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ht="16.5" thickBot="1" x14ac:dyDescent="0.35">
      <c r="B1001" s="62"/>
      <c r="C1001" s="34"/>
      <c r="D1001" s="34"/>
      <c r="E1001" s="35"/>
      <c r="F1001" s="39" t="s">
        <v>18</v>
      </c>
      <c r="G1001" s="46"/>
      <c r="H1001" s="33">
        <v>8.1000000000000003E-2</v>
      </c>
      <c r="I1001" s="63" t="str">
        <f t="shared" si="45"/>
        <v>Rg. Nicht in EUR</v>
      </c>
      <c r="J1001" s="36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6">
        <f t="shared" si="46"/>
        <v>0</v>
      </c>
      <c r="L1001" s="60">
        <f t="shared" si="47"/>
        <v>0</v>
      </c>
    </row>
  </sheetData>
  <sheetProtection algorithmName="SHA-512" hashValue="XFKRw9Dtd56jUJ9amNJSKJvaej7DaZRSomjT+N0htJNRX/KxGNASbV0IluniLQ3yeb7EuZTn76yqExRUhvv2Og==" saltValue="Djnmeml9A705imitSm01uw==" spinCount="100000" sheet="1" objects="1" scenarios="1" selectLockedCells="1"/>
  <protectedRanges>
    <protectedRange sqref="D12:H1001" name="Bereich1"/>
    <protectedRange sqref="B12:C1001" name="Bereich1_2"/>
  </protectedRanges>
  <mergeCells count="2">
    <mergeCell ref="B6:D6"/>
    <mergeCell ref="F5:H6"/>
  </mergeCells>
  <conditionalFormatting sqref="P12:P14">
    <cfRule type="containsText" dxfId="3" priority="5" operator="containsText" text="Definitiv">
      <formula>NOT(ISERROR(SEARCH("Definitiv",P12)))</formula>
    </cfRule>
    <cfRule type="containsText" dxfId="2" priority="6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1" xr:uid="{928C53BF-DA97-4877-9E74-14D2E705895A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5DE929-2768-4FBA-84DC-E566C33600DC}">
          <x14:formula1>
            <xm:f>'Umrechnungskurse und Konstanten'!$E$21:$E$24</xm:f>
          </x14:formula1>
          <xm:sqref>H12:H1001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Invoice date" prompt="Please enter the date of the invoice." xr:uid="{3D55109E-244C-43EC-8E77-7D029E8A34E8}">
          <x14:formula1>
            <xm:f>'Umrechnungskurse und Konstanten'!$C$14</xm:f>
          </x14:formula1>
          <x14:formula2>
            <xm:f>'Umrechnungskurse und Konstanten'!$D$16</xm:f>
          </x14:formula2>
          <xm:sqref>B12:B1001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8" tint="-0.249977111117893"/>
  </sheetPr>
  <dimension ref="B1:P1002"/>
  <sheetViews>
    <sheetView zoomScale="80" zoomScaleNormal="80" workbookViewId="0">
      <selection activeCell="B12" sqref="B12"/>
    </sheetView>
  </sheetViews>
  <sheetFormatPr baseColWidth="10" defaultRowHeight="15.75" x14ac:dyDescent="0.3"/>
  <cols>
    <col min="1" max="1" width="4" style="6" customWidth="1"/>
    <col min="2" max="2" width="20" style="6" customWidth="1"/>
    <col min="3" max="3" width="18.33203125" style="6" customWidth="1"/>
    <col min="4" max="4" width="22.5546875" style="6" customWidth="1"/>
    <col min="5" max="5" width="24.5546875" style="6" customWidth="1"/>
    <col min="6" max="6" width="15.6640625" style="6" customWidth="1"/>
    <col min="7" max="7" width="20.6640625" style="6" customWidth="1"/>
    <col min="8" max="8" width="14.21875" style="6" customWidth="1"/>
    <col min="9" max="9" width="20.88671875" style="6" customWidth="1"/>
    <col min="10" max="10" width="25.6640625" style="6" customWidth="1"/>
    <col min="11" max="11" width="21" style="6" customWidth="1"/>
    <col min="12" max="12" width="26" style="6" customWidth="1"/>
    <col min="13" max="13" width="3.33203125" style="6" customWidth="1"/>
    <col min="14" max="16384" width="11.5546875" style="6"/>
  </cols>
  <sheetData>
    <row r="1" spans="2:16" ht="16.5" thickBot="1" x14ac:dyDescent="0.35"/>
    <row r="2" spans="2:16" ht="16.5" x14ac:dyDescent="0.3">
      <c r="B2" s="1" t="s">
        <v>46</v>
      </c>
      <c r="C2" s="10" t="str">
        <f>'VAT Q1'!C2</f>
        <v>Muster GmbH</v>
      </c>
    </row>
    <row r="3" spans="2:16" ht="16.5" x14ac:dyDescent="0.3">
      <c r="B3" s="2" t="s">
        <v>47</v>
      </c>
      <c r="C3" s="11" t="str">
        <f>'Input tax Q1'!C3</f>
        <v>CHE</v>
      </c>
    </row>
    <row r="4" spans="2:16" ht="17.25" thickBot="1" x14ac:dyDescent="0.35">
      <c r="B4" s="3" t="s">
        <v>48</v>
      </c>
      <c r="C4" s="4" t="s">
        <v>37</v>
      </c>
    </row>
    <row r="5" spans="2:16" ht="17.25" customHeight="1" thickBot="1" x14ac:dyDescent="0.35">
      <c r="B5" s="5"/>
      <c r="F5" s="105" t="s">
        <v>49</v>
      </c>
      <c r="G5" s="106"/>
      <c r="H5" s="107"/>
    </row>
    <row r="6" spans="2:16" ht="20.25" customHeight="1" thickBot="1" x14ac:dyDescent="0.4">
      <c r="B6" s="102" t="s">
        <v>57</v>
      </c>
      <c r="C6" s="103"/>
      <c r="D6" s="104"/>
      <c r="F6" s="108"/>
      <c r="G6" s="109"/>
      <c r="H6" s="110"/>
    </row>
    <row r="8" spans="2:16" ht="16.5" thickBot="1" x14ac:dyDescent="0.35"/>
    <row r="9" spans="2:16" ht="16.5" thickBot="1" x14ac:dyDescent="0.35">
      <c r="F9" s="65" t="s">
        <v>41</v>
      </c>
      <c r="G9" s="66">
        <f>SUM(G12:G1001)</f>
        <v>0</v>
      </c>
      <c r="H9" s="67"/>
      <c r="I9" s="68">
        <f>SUM(I12:I1001)</f>
        <v>0</v>
      </c>
      <c r="J9" s="69">
        <f>SUM(J12:J1001)</f>
        <v>0</v>
      </c>
      <c r="K9" s="69">
        <f>SUM(K12:K1001)</f>
        <v>0</v>
      </c>
      <c r="L9" s="70">
        <f>SUM(L12:L1001)</f>
        <v>0</v>
      </c>
      <c r="N9" s="71" t="s">
        <v>69</v>
      </c>
      <c r="O9" s="72"/>
      <c r="P9" s="73"/>
    </row>
    <row r="10" spans="2:16" ht="16.5" x14ac:dyDescent="0.3">
      <c r="B10" s="7"/>
      <c r="N10" s="74"/>
      <c r="O10" s="97"/>
      <c r="P10" s="75"/>
    </row>
    <row r="11" spans="2:16" ht="16.5" x14ac:dyDescent="0.3">
      <c r="B11" s="26" t="s">
        <v>58</v>
      </c>
      <c r="C11" s="27" t="s">
        <v>59</v>
      </c>
      <c r="D11" s="27" t="s">
        <v>60</v>
      </c>
      <c r="E11" s="27" t="s">
        <v>61</v>
      </c>
      <c r="F11" s="27" t="s">
        <v>62</v>
      </c>
      <c r="G11" s="27" t="s">
        <v>63</v>
      </c>
      <c r="H11" s="27" t="s">
        <v>64</v>
      </c>
      <c r="I11" s="27" t="s">
        <v>65</v>
      </c>
      <c r="J11" s="27" t="s">
        <v>66</v>
      </c>
      <c r="K11" s="27" t="s">
        <v>67</v>
      </c>
      <c r="L11" s="101" t="s">
        <v>68</v>
      </c>
      <c r="N11" s="76" t="s">
        <v>48</v>
      </c>
      <c r="O11" s="77" t="s">
        <v>70</v>
      </c>
      <c r="P11" s="78" t="s">
        <v>42</v>
      </c>
    </row>
    <row r="12" spans="2:16" x14ac:dyDescent="0.3">
      <c r="B12" s="61"/>
      <c r="C12" s="28"/>
      <c r="D12" s="28"/>
      <c r="E12" s="29"/>
      <c r="F12" s="29" t="s">
        <v>18</v>
      </c>
      <c r="G12" s="37"/>
      <c r="H12" s="33">
        <v>8.1000000000000003E-2</v>
      </c>
      <c r="I12" s="38" t="str">
        <f t="shared" ref="I12:I75" si="0">IF(F12="EUR",G12*H12,"Rg. Nicht in EUR")</f>
        <v>Rg. Nicht in EUR</v>
      </c>
      <c r="J12" s="31">
        <f>IF(F12="CHF",G12,_xlfn.IFS(B12&lt;'Umrechnungskurse und Konstanten'!$C$5, "Rg. Datum",B12&lt;='Umrechnungskurse und Konstanten'!$D$5,G12*'Umrechnungskurse und Konstanten'!$E$5,B12&lt;='Umrechnungskurse und Konstanten'!$D$6,G12*'Umrechnungskurse und Konstanten'!$E$6,B12&lt;='Umrechnungskurse und Konstanten'!$D$7,G12*'Umrechnungskurse und Konstanten'!$E$7,B12&lt;='Umrechnungskurse und Konstanten'!$D$8,G12*'Umrechnungskurse und Konstanten'!$E$8,B12&lt;='Umrechnungskurse und Konstanten'!$D$9,G12*'Umrechnungskurse und Konstanten'!$E$9,B12&lt;='Umrechnungskurse und Konstanten'!$D$10,G12*'Umrechnungskurse und Konstanten'!$E$10,B12&lt;='Umrechnungskurse und Konstanten'!$D$11,G12*'Umrechnungskurse und Konstanten'!$E$11,B12&lt;='Umrechnungskurse und Konstanten'!$D$12,B12*'Umrechnungskurse und Konstanten'!$E$12,B12&lt;='Umrechnungskurse und Konstanten'!$D$13,G12*'Umrechnungskurse und Konstanten'!$E$13,B12&lt;='Umrechnungskurse und Konstanten'!$D$14,G12*'Umrechnungskurse und Konstanten'!$E$14,B12&lt;='Umrechnungskurse und Konstanten'!$D$15,G12*'Umrechnungskurse und Konstanten'!$E$15,B12&lt;='Umrechnungskurse und Konstanten'!$D$16,G12*'Umrechnungskurse und Konstanten'!$E$16))</f>
        <v>0</v>
      </c>
      <c r="K12" s="31">
        <f t="shared" ref="K12:K75" si="1">H12*J12</f>
        <v>0</v>
      </c>
      <c r="L12" s="59">
        <f t="shared" ref="L12:L75" si="2">IF(H12=100%,K12,J12+K12)</f>
        <v>0</v>
      </c>
      <c r="N12" s="79" t="s">
        <v>77</v>
      </c>
      <c r="O12" s="80">
        <f>'Umrechnungskurse und Konstanten'!E14</f>
        <v>0.95</v>
      </c>
      <c r="P12" s="81" t="str">
        <f>IF('Umrechnungskurse und Konstanten'!$F14="x",'Umrechnungskurse und Konstanten'!$C$34,'Umrechnungskurse und Konstanten'!$C$33)</f>
        <v>Provisorisch</v>
      </c>
    </row>
    <row r="13" spans="2:16" x14ac:dyDescent="0.3">
      <c r="B13" s="61"/>
      <c r="C13" s="28"/>
      <c r="D13" s="28"/>
      <c r="E13" s="29"/>
      <c r="F13" s="29" t="s">
        <v>18</v>
      </c>
      <c r="G13" s="37"/>
      <c r="H13" s="33">
        <v>8.1000000000000003E-2</v>
      </c>
      <c r="I13" s="38" t="str">
        <f t="shared" si="0"/>
        <v>Rg. Nicht in EUR</v>
      </c>
      <c r="J13" s="31">
        <f>IF(F13="CHF",G13,_xlfn.IFS(B13&lt;'Umrechnungskurse und Konstanten'!$C$5, "Rg. Datum",B13&lt;='Umrechnungskurse und Konstanten'!$D$5,G13*'Umrechnungskurse und Konstanten'!$E$5,B13&lt;='Umrechnungskurse und Konstanten'!$D$6,G13*'Umrechnungskurse und Konstanten'!$E$6,B13&lt;='Umrechnungskurse und Konstanten'!$D$7,G13*'Umrechnungskurse und Konstanten'!$E$7,B13&lt;='Umrechnungskurse und Konstanten'!$D$8,G13*'Umrechnungskurse und Konstanten'!$E$8,B13&lt;='Umrechnungskurse und Konstanten'!$D$9,G13*'Umrechnungskurse und Konstanten'!$E$9,B13&lt;='Umrechnungskurse und Konstanten'!$D$10,G13*'Umrechnungskurse und Konstanten'!$E$10,B13&lt;='Umrechnungskurse und Konstanten'!$D$11,G13*'Umrechnungskurse und Konstanten'!$E$11,B13&lt;='Umrechnungskurse und Konstanten'!$D$12,B13*'Umrechnungskurse und Konstanten'!$E$12,B13&lt;='Umrechnungskurse und Konstanten'!$D$13,G13*'Umrechnungskurse und Konstanten'!$E$13,B13&lt;='Umrechnungskurse und Konstanten'!$D$14,G13*'Umrechnungskurse und Konstanten'!$E$14,B13&lt;='Umrechnungskurse und Konstanten'!$D$15,G13*'Umrechnungskurse und Konstanten'!$E$15,B13&lt;='Umrechnungskurse und Konstanten'!$D$16,G13*'Umrechnungskurse und Konstanten'!$E$16))</f>
        <v>0</v>
      </c>
      <c r="K13" s="31">
        <f t="shared" si="1"/>
        <v>0</v>
      </c>
      <c r="L13" s="59">
        <f t="shared" si="2"/>
        <v>0</v>
      </c>
      <c r="N13" s="79" t="s">
        <v>11</v>
      </c>
      <c r="O13" s="80">
        <f>'Umrechnungskurse und Konstanten'!E15</f>
        <v>0.95</v>
      </c>
      <c r="P13" s="81" t="str">
        <f>IF('Umrechnungskurse und Konstanten'!$F15="x",'Umrechnungskurse und Konstanten'!$C$34,'Umrechnungskurse und Konstanten'!$C$33)</f>
        <v>Provisorisch</v>
      </c>
    </row>
    <row r="14" spans="2:16" ht="16.5" thickBot="1" x14ac:dyDescent="0.35">
      <c r="B14" s="61"/>
      <c r="C14" s="28"/>
      <c r="D14" s="28"/>
      <c r="E14" s="29"/>
      <c r="F14" s="29" t="s">
        <v>18</v>
      </c>
      <c r="G14" s="37"/>
      <c r="H14" s="33">
        <v>8.1000000000000003E-2</v>
      </c>
      <c r="I14" s="38" t="str">
        <f t="shared" si="0"/>
        <v>Rg. Nicht in EUR</v>
      </c>
      <c r="J14" s="31">
        <f>IF(F14="CHF",G14,_xlfn.IFS(B14&lt;'Umrechnungskurse und Konstanten'!$C$5, "Rg. Datum",B14&lt;='Umrechnungskurse und Konstanten'!$D$5,G14*'Umrechnungskurse und Konstanten'!$E$5,B14&lt;='Umrechnungskurse und Konstanten'!$D$6,G14*'Umrechnungskurse und Konstanten'!$E$6,B14&lt;='Umrechnungskurse und Konstanten'!$D$7,G14*'Umrechnungskurse und Konstanten'!$E$7,B14&lt;='Umrechnungskurse und Konstanten'!$D$8,G14*'Umrechnungskurse und Konstanten'!$E$8,B14&lt;='Umrechnungskurse und Konstanten'!$D$9,G14*'Umrechnungskurse und Konstanten'!$E$9,B14&lt;='Umrechnungskurse und Konstanten'!$D$10,G14*'Umrechnungskurse und Konstanten'!$E$10,B14&lt;='Umrechnungskurse und Konstanten'!$D$11,G14*'Umrechnungskurse und Konstanten'!$E$11,B14&lt;='Umrechnungskurse und Konstanten'!$D$12,B14*'Umrechnungskurse und Konstanten'!$E$12,B14&lt;='Umrechnungskurse und Konstanten'!$D$13,G14*'Umrechnungskurse und Konstanten'!$E$13,B14&lt;='Umrechnungskurse und Konstanten'!$D$14,G14*'Umrechnungskurse und Konstanten'!$E$14,B14&lt;='Umrechnungskurse und Konstanten'!$D$15,G14*'Umrechnungskurse und Konstanten'!$E$15,B14&lt;='Umrechnungskurse und Konstanten'!$D$16,G14*'Umrechnungskurse und Konstanten'!$E$16))</f>
        <v>0</v>
      </c>
      <c r="K14" s="31">
        <f t="shared" si="1"/>
        <v>0</v>
      </c>
      <c r="L14" s="59">
        <f t="shared" si="2"/>
        <v>0</v>
      </c>
      <c r="N14" s="82" t="s">
        <v>78</v>
      </c>
      <c r="O14" s="83">
        <f>'Umrechnungskurse und Konstanten'!E16</f>
        <v>0.95</v>
      </c>
      <c r="P14" s="84" t="str">
        <f>IF('Umrechnungskurse und Konstanten'!$F16="x",'Umrechnungskurse und Konstanten'!$C$34,'Umrechnungskurse und Konstanten'!$C$33)</f>
        <v>Provisorisch</v>
      </c>
    </row>
    <row r="15" spans="2:16" x14ac:dyDescent="0.3">
      <c r="B15" s="61"/>
      <c r="C15" s="28"/>
      <c r="D15" s="28"/>
      <c r="E15" s="29"/>
      <c r="F15" s="29" t="s">
        <v>18</v>
      </c>
      <c r="G15" s="37"/>
      <c r="H15" s="33">
        <v>8.1000000000000003E-2</v>
      </c>
      <c r="I15" s="38" t="str">
        <f t="shared" si="0"/>
        <v>Rg. Nicht in EUR</v>
      </c>
      <c r="J15" s="31">
        <f>IF(F15="CHF",G15,_xlfn.IFS(B15&lt;'Umrechnungskurse und Konstanten'!$C$5, "Rg. Datum",B15&lt;='Umrechnungskurse und Konstanten'!$D$5,G15*'Umrechnungskurse und Konstanten'!$E$5,B15&lt;='Umrechnungskurse und Konstanten'!$D$6,G15*'Umrechnungskurse und Konstanten'!$E$6,B15&lt;='Umrechnungskurse und Konstanten'!$D$7,G15*'Umrechnungskurse und Konstanten'!$E$7,B15&lt;='Umrechnungskurse und Konstanten'!$D$8,G15*'Umrechnungskurse und Konstanten'!$E$8,B15&lt;='Umrechnungskurse und Konstanten'!$D$9,G15*'Umrechnungskurse und Konstanten'!$E$9,B15&lt;='Umrechnungskurse und Konstanten'!$D$10,G15*'Umrechnungskurse und Konstanten'!$E$10,B15&lt;='Umrechnungskurse und Konstanten'!$D$11,G15*'Umrechnungskurse und Konstanten'!$E$11,B15&lt;='Umrechnungskurse und Konstanten'!$D$12,B15*'Umrechnungskurse und Konstanten'!$E$12,B15&lt;='Umrechnungskurse und Konstanten'!$D$13,G15*'Umrechnungskurse und Konstanten'!$E$13,B15&lt;='Umrechnungskurse und Konstanten'!$D$14,G15*'Umrechnungskurse und Konstanten'!$E$14,B15&lt;='Umrechnungskurse und Konstanten'!$D$15,G15*'Umrechnungskurse und Konstanten'!$E$15,B15&lt;='Umrechnungskurse und Konstanten'!$D$16,G15*'Umrechnungskurse und Konstanten'!$E$16))</f>
        <v>0</v>
      </c>
      <c r="K15" s="31">
        <f t="shared" si="1"/>
        <v>0</v>
      </c>
      <c r="L15" s="59">
        <f t="shared" si="2"/>
        <v>0</v>
      </c>
    </row>
    <row r="16" spans="2:16" x14ac:dyDescent="0.3">
      <c r="B16" s="61"/>
      <c r="C16" s="28"/>
      <c r="D16" s="28"/>
      <c r="E16" s="29"/>
      <c r="F16" s="29" t="s">
        <v>18</v>
      </c>
      <c r="G16" s="37"/>
      <c r="H16" s="33">
        <v>8.1000000000000003E-2</v>
      </c>
      <c r="I16" s="38" t="str">
        <f t="shared" si="0"/>
        <v>Rg. Nicht in EUR</v>
      </c>
      <c r="J16" s="31">
        <f>IF(F16="CHF",G16,_xlfn.IFS(B16&lt;'Umrechnungskurse und Konstanten'!$C$5, "Rg. Datum",B16&lt;='Umrechnungskurse und Konstanten'!$D$5,G16*'Umrechnungskurse und Konstanten'!$E$5,B16&lt;='Umrechnungskurse und Konstanten'!$D$6,G16*'Umrechnungskurse und Konstanten'!$E$6,B16&lt;='Umrechnungskurse und Konstanten'!$D$7,G16*'Umrechnungskurse und Konstanten'!$E$7,B16&lt;='Umrechnungskurse und Konstanten'!$D$8,G16*'Umrechnungskurse und Konstanten'!$E$8,B16&lt;='Umrechnungskurse und Konstanten'!$D$9,G16*'Umrechnungskurse und Konstanten'!$E$9,B16&lt;='Umrechnungskurse und Konstanten'!$D$10,G16*'Umrechnungskurse und Konstanten'!$E$10,B16&lt;='Umrechnungskurse und Konstanten'!$D$11,G16*'Umrechnungskurse und Konstanten'!$E$11,B16&lt;='Umrechnungskurse und Konstanten'!$D$12,B16*'Umrechnungskurse und Konstanten'!$E$12,B16&lt;='Umrechnungskurse und Konstanten'!$D$13,G16*'Umrechnungskurse und Konstanten'!$E$13,B16&lt;='Umrechnungskurse und Konstanten'!$D$14,G16*'Umrechnungskurse und Konstanten'!$E$14,B16&lt;='Umrechnungskurse und Konstanten'!$D$15,G16*'Umrechnungskurse und Konstanten'!$E$15,B16&lt;='Umrechnungskurse und Konstanten'!$D$16,G16*'Umrechnungskurse und Konstanten'!$E$16))</f>
        <v>0</v>
      </c>
      <c r="K16" s="31">
        <f t="shared" si="1"/>
        <v>0</v>
      </c>
      <c r="L16" s="59">
        <f t="shared" si="2"/>
        <v>0</v>
      </c>
    </row>
    <row r="17" spans="2:12" x14ac:dyDescent="0.3">
      <c r="B17" s="61"/>
      <c r="C17" s="28"/>
      <c r="D17" s="28"/>
      <c r="E17" s="29"/>
      <c r="F17" s="29" t="s">
        <v>18</v>
      </c>
      <c r="G17" s="37"/>
      <c r="H17" s="33">
        <v>8.1000000000000003E-2</v>
      </c>
      <c r="I17" s="38" t="str">
        <f t="shared" si="0"/>
        <v>Rg. Nicht in EUR</v>
      </c>
      <c r="J17" s="31">
        <f>IF(F17="CHF",G17,_xlfn.IFS(B17&lt;'Umrechnungskurse und Konstanten'!$C$5, "Rg. Datum",B17&lt;='Umrechnungskurse und Konstanten'!$D$5,G17*'Umrechnungskurse und Konstanten'!$E$5,B17&lt;='Umrechnungskurse und Konstanten'!$D$6,G17*'Umrechnungskurse und Konstanten'!$E$6,B17&lt;='Umrechnungskurse und Konstanten'!$D$7,G17*'Umrechnungskurse und Konstanten'!$E$7,B17&lt;='Umrechnungskurse und Konstanten'!$D$8,G17*'Umrechnungskurse und Konstanten'!$E$8,B17&lt;='Umrechnungskurse und Konstanten'!$D$9,G17*'Umrechnungskurse und Konstanten'!$E$9,B17&lt;='Umrechnungskurse und Konstanten'!$D$10,G17*'Umrechnungskurse und Konstanten'!$E$10,B17&lt;='Umrechnungskurse und Konstanten'!$D$11,G17*'Umrechnungskurse und Konstanten'!$E$11,B17&lt;='Umrechnungskurse und Konstanten'!$D$12,B17*'Umrechnungskurse und Konstanten'!$E$12,B17&lt;='Umrechnungskurse und Konstanten'!$D$13,G17*'Umrechnungskurse und Konstanten'!$E$13,B17&lt;='Umrechnungskurse und Konstanten'!$D$14,G17*'Umrechnungskurse und Konstanten'!$E$14,B17&lt;='Umrechnungskurse und Konstanten'!$D$15,G17*'Umrechnungskurse und Konstanten'!$E$15,B17&lt;='Umrechnungskurse und Konstanten'!$D$16,G17*'Umrechnungskurse und Konstanten'!$E$16))</f>
        <v>0</v>
      </c>
      <c r="K17" s="31">
        <f t="shared" si="1"/>
        <v>0</v>
      </c>
      <c r="L17" s="59">
        <f t="shared" si="2"/>
        <v>0</v>
      </c>
    </row>
    <row r="18" spans="2:12" x14ac:dyDescent="0.3">
      <c r="B18" s="61"/>
      <c r="C18" s="28"/>
      <c r="D18" s="28"/>
      <c r="E18" s="32"/>
      <c r="F18" s="29" t="s">
        <v>18</v>
      </c>
      <c r="G18" s="37"/>
      <c r="H18" s="33">
        <v>8.1000000000000003E-2</v>
      </c>
      <c r="I18" s="38" t="str">
        <f t="shared" si="0"/>
        <v>Rg. Nicht in EUR</v>
      </c>
      <c r="J18" s="31">
        <f>IF(F18="CHF",G18,_xlfn.IFS(B18&lt;'Umrechnungskurse und Konstanten'!$C$5, "Rg. Datum",B18&lt;='Umrechnungskurse und Konstanten'!$D$5,G18*'Umrechnungskurse und Konstanten'!$E$5,B18&lt;='Umrechnungskurse und Konstanten'!$D$6,G18*'Umrechnungskurse und Konstanten'!$E$6,B18&lt;='Umrechnungskurse und Konstanten'!$D$7,G18*'Umrechnungskurse und Konstanten'!$E$7,B18&lt;='Umrechnungskurse und Konstanten'!$D$8,G18*'Umrechnungskurse und Konstanten'!$E$8,B18&lt;='Umrechnungskurse und Konstanten'!$D$9,G18*'Umrechnungskurse und Konstanten'!$E$9,B18&lt;='Umrechnungskurse und Konstanten'!$D$10,G18*'Umrechnungskurse und Konstanten'!$E$10,B18&lt;='Umrechnungskurse und Konstanten'!$D$11,G18*'Umrechnungskurse und Konstanten'!$E$11,B18&lt;='Umrechnungskurse und Konstanten'!$D$12,B18*'Umrechnungskurse und Konstanten'!$E$12,B18&lt;='Umrechnungskurse und Konstanten'!$D$13,G18*'Umrechnungskurse und Konstanten'!$E$13,B18&lt;='Umrechnungskurse und Konstanten'!$D$14,G18*'Umrechnungskurse und Konstanten'!$E$14,B18&lt;='Umrechnungskurse und Konstanten'!$D$15,G18*'Umrechnungskurse und Konstanten'!$E$15,B18&lt;='Umrechnungskurse und Konstanten'!$D$16,G18*'Umrechnungskurse und Konstanten'!$E$16))</f>
        <v>0</v>
      </c>
      <c r="K18" s="31">
        <f t="shared" si="1"/>
        <v>0</v>
      </c>
      <c r="L18" s="59">
        <f t="shared" si="2"/>
        <v>0</v>
      </c>
    </row>
    <row r="19" spans="2:12" ht="16.5" customHeight="1" x14ac:dyDescent="0.3">
      <c r="B19" s="61"/>
      <c r="C19" s="28"/>
      <c r="D19" s="28"/>
      <c r="E19" s="32"/>
      <c r="F19" s="29" t="s">
        <v>18</v>
      </c>
      <c r="G19" s="37"/>
      <c r="H19" s="33">
        <v>8.1000000000000003E-2</v>
      </c>
      <c r="I19" s="38" t="str">
        <f t="shared" si="0"/>
        <v>Rg. Nicht in EUR</v>
      </c>
      <c r="J19" s="31">
        <f>IF(F19="CHF",G19,_xlfn.IFS(B19&lt;'Umrechnungskurse und Konstanten'!$C$5, "Rg. Datum",B19&lt;='Umrechnungskurse und Konstanten'!$D$5,G19*'Umrechnungskurse und Konstanten'!$E$5,B19&lt;='Umrechnungskurse und Konstanten'!$D$6,G19*'Umrechnungskurse und Konstanten'!$E$6,B19&lt;='Umrechnungskurse und Konstanten'!$D$7,G19*'Umrechnungskurse und Konstanten'!$E$7,B19&lt;='Umrechnungskurse und Konstanten'!$D$8,G19*'Umrechnungskurse und Konstanten'!$E$8,B19&lt;='Umrechnungskurse und Konstanten'!$D$9,G19*'Umrechnungskurse und Konstanten'!$E$9,B19&lt;='Umrechnungskurse und Konstanten'!$D$10,G19*'Umrechnungskurse und Konstanten'!$E$10,B19&lt;='Umrechnungskurse und Konstanten'!$D$11,G19*'Umrechnungskurse und Konstanten'!$E$11,B19&lt;='Umrechnungskurse und Konstanten'!$D$12,B19*'Umrechnungskurse und Konstanten'!$E$12,B19&lt;='Umrechnungskurse und Konstanten'!$D$13,G19*'Umrechnungskurse und Konstanten'!$E$13,B19&lt;='Umrechnungskurse und Konstanten'!$D$14,G19*'Umrechnungskurse und Konstanten'!$E$14,B19&lt;='Umrechnungskurse und Konstanten'!$D$15,G19*'Umrechnungskurse und Konstanten'!$E$15,B19&lt;='Umrechnungskurse und Konstanten'!$D$16,G19*'Umrechnungskurse und Konstanten'!$E$16))</f>
        <v>0</v>
      </c>
      <c r="K19" s="31">
        <f t="shared" si="1"/>
        <v>0</v>
      </c>
      <c r="L19" s="59">
        <f t="shared" si="2"/>
        <v>0</v>
      </c>
    </row>
    <row r="20" spans="2:12" ht="16.5" customHeight="1" x14ac:dyDescent="0.3">
      <c r="B20" s="61"/>
      <c r="C20" s="28"/>
      <c r="D20" s="28"/>
      <c r="E20" s="32"/>
      <c r="F20" s="29" t="s">
        <v>18</v>
      </c>
      <c r="G20" s="37"/>
      <c r="H20" s="33">
        <v>8.1000000000000003E-2</v>
      </c>
      <c r="I20" s="38" t="str">
        <f t="shared" si="0"/>
        <v>Rg. Nicht in EUR</v>
      </c>
      <c r="J20" s="31">
        <f>IF(F20="CHF",G20,_xlfn.IFS(B20&lt;'Umrechnungskurse und Konstanten'!$C$5, "Rg. Datum",B20&lt;='Umrechnungskurse und Konstanten'!$D$5,G20*'Umrechnungskurse und Konstanten'!$E$5,B20&lt;='Umrechnungskurse und Konstanten'!$D$6,G20*'Umrechnungskurse und Konstanten'!$E$6,B20&lt;='Umrechnungskurse und Konstanten'!$D$7,G20*'Umrechnungskurse und Konstanten'!$E$7,B20&lt;='Umrechnungskurse und Konstanten'!$D$8,G20*'Umrechnungskurse und Konstanten'!$E$8,B20&lt;='Umrechnungskurse und Konstanten'!$D$9,G20*'Umrechnungskurse und Konstanten'!$E$9,B20&lt;='Umrechnungskurse und Konstanten'!$D$10,G20*'Umrechnungskurse und Konstanten'!$E$10,B20&lt;='Umrechnungskurse und Konstanten'!$D$11,G20*'Umrechnungskurse und Konstanten'!$E$11,B20&lt;='Umrechnungskurse und Konstanten'!$D$12,B20*'Umrechnungskurse und Konstanten'!$E$12,B20&lt;='Umrechnungskurse und Konstanten'!$D$13,G20*'Umrechnungskurse und Konstanten'!$E$13,B20&lt;='Umrechnungskurse und Konstanten'!$D$14,G20*'Umrechnungskurse und Konstanten'!$E$14,B20&lt;='Umrechnungskurse und Konstanten'!$D$15,G20*'Umrechnungskurse und Konstanten'!$E$15,B20&lt;='Umrechnungskurse und Konstanten'!$D$16,G20*'Umrechnungskurse und Konstanten'!$E$16))</f>
        <v>0</v>
      </c>
      <c r="K20" s="31">
        <f t="shared" si="1"/>
        <v>0</v>
      </c>
      <c r="L20" s="59">
        <f t="shared" si="2"/>
        <v>0</v>
      </c>
    </row>
    <row r="21" spans="2:12" ht="16.5" customHeight="1" x14ac:dyDescent="0.3">
      <c r="B21" s="61"/>
      <c r="C21" s="28"/>
      <c r="D21" s="28"/>
      <c r="E21" s="32"/>
      <c r="F21" s="29" t="s">
        <v>18</v>
      </c>
      <c r="G21" s="37"/>
      <c r="H21" s="33">
        <v>8.1000000000000003E-2</v>
      </c>
      <c r="I21" s="38" t="str">
        <f t="shared" si="0"/>
        <v>Rg. Nicht in EUR</v>
      </c>
      <c r="J21" s="31">
        <f>IF(F21="CHF",G21,_xlfn.IFS(B21&lt;'Umrechnungskurse und Konstanten'!$C$5, "Rg. Datum",B21&lt;='Umrechnungskurse und Konstanten'!$D$5,G21*'Umrechnungskurse und Konstanten'!$E$5,B21&lt;='Umrechnungskurse und Konstanten'!$D$6,G21*'Umrechnungskurse und Konstanten'!$E$6,B21&lt;='Umrechnungskurse und Konstanten'!$D$7,G21*'Umrechnungskurse und Konstanten'!$E$7,B21&lt;='Umrechnungskurse und Konstanten'!$D$8,G21*'Umrechnungskurse und Konstanten'!$E$8,B21&lt;='Umrechnungskurse und Konstanten'!$D$9,G21*'Umrechnungskurse und Konstanten'!$E$9,B21&lt;='Umrechnungskurse und Konstanten'!$D$10,G21*'Umrechnungskurse und Konstanten'!$E$10,B21&lt;='Umrechnungskurse und Konstanten'!$D$11,G21*'Umrechnungskurse und Konstanten'!$E$11,B21&lt;='Umrechnungskurse und Konstanten'!$D$12,B21*'Umrechnungskurse und Konstanten'!$E$12,B21&lt;='Umrechnungskurse und Konstanten'!$D$13,G21*'Umrechnungskurse und Konstanten'!$E$13,B21&lt;='Umrechnungskurse und Konstanten'!$D$14,G21*'Umrechnungskurse und Konstanten'!$E$14,B21&lt;='Umrechnungskurse und Konstanten'!$D$15,G21*'Umrechnungskurse und Konstanten'!$E$15,B21&lt;='Umrechnungskurse und Konstanten'!$D$16,G21*'Umrechnungskurse und Konstanten'!$E$16))</f>
        <v>0</v>
      </c>
      <c r="K21" s="31">
        <f t="shared" si="1"/>
        <v>0</v>
      </c>
      <c r="L21" s="59">
        <f t="shared" si="2"/>
        <v>0</v>
      </c>
    </row>
    <row r="22" spans="2:12" ht="16.5" customHeight="1" x14ac:dyDescent="0.3">
      <c r="B22" s="61"/>
      <c r="C22" s="28"/>
      <c r="D22" s="28"/>
      <c r="E22" s="32"/>
      <c r="F22" s="29" t="s">
        <v>18</v>
      </c>
      <c r="G22" s="37"/>
      <c r="H22" s="33">
        <v>8.1000000000000003E-2</v>
      </c>
      <c r="I22" s="38" t="str">
        <f t="shared" si="0"/>
        <v>Rg. Nicht in EUR</v>
      </c>
      <c r="J22" s="31">
        <f>IF(F22="CHF",G22,_xlfn.IFS(B22&lt;'Umrechnungskurse und Konstanten'!$C$5, "Rg. Datum",B22&lt;='Umrechnungskurse und Konstanten'!$D$5,G22*'Umrechnungskurse und Konstanten'!$E$5,B22&lt;='Umrechnungskurse und Konstanten'!$D$6,G22*'Umrechnungskurse und Konstanten'!$E$6,B22&lt;='Umrechnungskurse und Konstanten'!$D$7,G22*'Umrechnungskurse und Konstanten'!$E$7,B22&lt;='Umrechnungskurse und Konstanten'!$D$8,G22*'Umrechnungskurse und Konstanten'!$E$8,B22&lt;='Umrechnungskurse und Konstanten'!$D$9,G22*'Umrechnungskurse und Konstanten'!$E$9,B22&lt;='Umrechnungskurse und Konstanten'!$D$10,G22*'Umrechnungskurse und Konstanten'!$E$10,B22&lt;='Umrechnungskurse und Konstanten'!$D$11,G22*'Umrechnungskurse und Konstanten'!$E$11,B22&lt;='Umrechnungskurse und Konstanten'!$D$12,B22*'Umrechnungskurse und Konstanten'!$E$12,B22&lt;='Umrechnungskurse und Konstanten'!$D$13,G22*'Umrechnungskurse und Konstanten'!$E$13,B22&lt;='Umrechnungskurse und Konstanten'!$D$14,G22*'Umrechnungskurse und Konstanten'!$E$14,B22&lt;='Umrechnungskurse und Konstanten'!$D$15,G22*'Umrechnungskurse und Konstanten'!$E$15,B22&lt;='Umrechnungskurse und Konstanten'!$D$16,G22*'Umrechnungskurse und Konstanten'!$E$16))</f>
        <v>0</v>
      </c>
      <c r="K22" s="31">
        <f t="shared" si="1"/>
        <v>0</v>
      </c>
      <c r="L22" s="59">
        <f t="shared" si="2"/>
        <v>0</v>
      </c>
    </row>
    <row r="23" spans="2:12" ht="16.5" customHeight="1" x14ac:dyDescent="0.3">
      <c r="B23" s="61"/>
      <c r="C23" s="28"/>
      <c r="D23" s="28"/>
      <c r="E23" s="32"/>
      <c r="F23" s="29" t="s">
        <v>18</v>
      </c>
      <c r="G23" s="37"/>
      <c r="H23" s="33">
        <v>8.1000000000000003E-2</v>
      </c>
      <c r="I23" s="38" t="str">
        <f t="shared" si="0"/>
        <v>Rg. Nicht in EUR</v>
      </c>
      <c r="J23" s="31">
        <f>IF(F23="CHF",G23,_xlfn.IFS(B23&lt;'Umrechnungskurse und Konstanten'!$C$5, "Rg. Datum",B23&lt;='Umrechnungskurse und Konstanten'!$D$5,G23*'Umrechnungskurse und Konstanten'!$E$5,B23&lt;='Umrechnungskurse und Konstanten'!$D$6,G23*'Umrechnungskurse und Konstanten'!$E$6,B23&lt;='Umrechnungskurse und Konstanten'!$D$7,G23*'Umrechnungskurse und Konstanten'!$E$7,B23&lt;='Umrechnungskurse und Konstanten'!$D$8,G23*'Umrechnungskurse und Konstanten'!$E$8,B23&lt;='Umrechnungskurse und Konstanten'!$D$9,G23*'Umrechnungskurse und Konstanten'!$E$9,B23&lt;='Umrechnungskurse und Konstanten'!$D$10,G23*'Umrechnungskurse und Konstanten'!$E$10,B23&lt;='Umrechnungskurse und Konstanten'!$D$11,G23*'Umrechnungskurse und Konstanten'!$E$11,B23&lt;='Umrechnungskurse und Konstanten'!$D$12,B23*'Umrechnungskurse und Konstanten'!$E$12,B23&lt;='Umrechnungskurse und Konstanten'!$D$13,G23*'Umrechnungskurse und Konstanten'!$E$13,B23&lt;='Umrechnungskurse und Konstanten'!$D$14,G23*'Umrechnungskurse und Konstanten'!$E$14,B23&lt;='Umrechnungskurse und Konstanten'!$D$15,G23*'Umrechnungskurse und Konstanten'!$E$15,B23&lt;='Umrechnungskurse und Konstanten'!$D$16,G23*'Umrechnungskurse und Konstanten'!$E$16))</f>
        <v>0</v>
      </c>
      <c r="K23" s="31">
        <f t="shared" si="1"/>
        <v>0</v>
      </c>
      <c r="L23" s="59">
        <f t="shared" si="2"/>
        <v>0</v>
      </c>
    </row>
    <row r="24" spans="2:12" ht="16.5" customHeight="1" x14ac:dyDescent="0.3">
      <c r="B24" s="61"/>
      <c r="C24" s="28"/>
      <c r="D24" s="28"/>
      <c r="E24" s="32"/>
      <c r="F24" s="29" t="s">
        <v>18</v>
      </c>
      <c r="G24" s="37"/>
      <c r="H24" s="33">
        <v>8.1000000000000003E-2</v>
      </c>
      <c r="I24" s="38" t="str">
        <f t="shared" si="0"/>
        <v>Rg. Nicht in EUR</v>
      </c>
      <c r="J24" s="31">
        <f>IF(F24="CHF",G24,_xlfn.IFS(B24&lt;'Umrechnungskurse und Konstanten'!$C$5, "Rg. Datum",B24&lt;='Umrechnungskurse und Konstanten'!$D$5,G24*'Umrechnungskurse und Konstanten'!$E$5,B24&lt;='Umrechnungskurse und Konstanten'!$D$6,G24*'Umrechnungskurse und Konstanten'!$E$6,B24&lt;='Umrechnungskurse und Konstanten'!$D$7,G24*'Umrechnungskurse und Konstanten'!$E$7,B24&lt;='Umrechnungskurse und Konstanten'!$D$8,G24*'Umrechnungskurse und Konstanten'!$E$8,B24&lt;='Umrechnungskurse und Konstanten'!$D$9,G24*'Umrechnungskurse und Konstanten'!$E$9,B24&lt;='Umrechnungskurse und Konstanten'!$D$10,G24*'Umrechnungskurse und Konstanten'!$E$10,B24&lt;='Umrechnungskurse und Konstanten'!$D$11,G24*'Umrechnungskurse und Konstanten'!$E$11,B24&lt;='Umrechnungskurse und Konstanten'!$D$12,B24*'Umrechnungskurse und Konstanten'!$E$12,B24&lt;='Umrechnungskurse und Konstanten'!$D$13,G24*'Umrechnungskurse und Konstanten'!$E$13,B24&lt;='Umrechnungskurse und Konstanten'!$D$14,G24*'Umrechnungskurse und Konstanten'!$E$14,B24&lt;='Umrechnungskurse und Konstanten'!$D$15,G24*'Umrechnungskurse und Konstanten'!$E$15,B24&lt;='Umrechnungskurse und Konstanten'!$D$16,G24*'Umrechnungskurse und Konstanten'!$E$16))</f>
        <v>0</v>
      </c>
      <c r="K24" s="31">
        <f t="shared" si="1"/>
        <v>0</v>
      </c>
      <c r="L24" s="59">
        <f t="shared" si="2"/>
        <v>0</v>
      </c>
    </row>
    <row r="25" spans="2:12" ht="16.5" customHeight="1" x14ac:dyDescent="0.3">
      <c r="B25" s="61"/>
      <c r="C25" s="28"/>
      <c r="D25" s="28"/>
      <c r="E25" s="32"/>
      <c r="F25" s="29" t="s">
        <v>18</v>
      </c>
      <c r="G25" s="37"/>
      <c r="H25" s="33">
        <v>8.1000000000000003E-2</v>
      </c>
      <c r="I25" s="38" t="str">
        <f t="shared" si="0"/>
        <v>Rg. Nicht in EUR</v>
      </c>
      <c r="J25" s="31">
        <f>IF(F25="CHF",G25,_xlfn.IFS(B25&lt;'Umrechnungskurse und Konstanten'!$C$5, "Rg. Datum",B25&lt;='Umrechnungskurse und Konstanten'!$D$5,G25*'Umrechnungskurse und Konstanten'!$E$5,B25&lt;='Umrechnungskurse und Konstanten'!$D$6,G25*'Umrechnungskurse und Konstanten'!$E$6,B25&lt;='Umrechnungskurse und Konstanten'!$D$7,G25*'Umrechnungskurse und Konstanten'!$E$7,B25&lt;='Umrechnungskurse und Konstanten'!$D$8,G25*'Umrechnungskurse und Konstanten'!$E$8,B25&lt;='Umrechnungskurse und Konstanten'!$D$9,G25*'Umrechnungskurse und Konstanten'!$E$9,B25&lt;='Umrechnungskurse und Konstanten'!$D$10,G25*'Umrechnungskurse und Konstanten'!$E$10,B25&lt;='Umrechnungskurse und Konstanten'!$D$11,G25*'Umrechnungskurse und Konstanten'!$E$11,B25&lt;='Umrechnungskurse und Konstanten'!$D$12,B25*'Umrechnungskurse und Konstanten'!$E$12,B25&lt;='Umrechnungskurse und Konstanten'!$D$13,G25*'Umrechnungskurse und Konstanten'!$E$13,B25&lt;='Umrechnungskurse und Konstanten'!$D$14,G25*'Umrechnungskurse und Konstanten'!$E$14,B25&lt;='Umrechnungskurse und Konstanten'!$D$15,G25*'Umrechnungskurse und Konstanten'!$E$15,B25&lt;='Umrechnungskurse und Konstanten'!$D$16,G25*'Umrechnungskurse und Konstanten'!$E$16))</f>
        <v>0</v>
      </c>
      <c r="K25" s="31">
        <f t="shared" si="1"/>
        <v>0</v>
      </c>
      <c r="L25" s="59">
        <f t="shared" si="2"/>
        <v>0</v>
      </c>
    </row>
    <row r="26" spans="2:12" ht="16.5" customHeight="1" x14ac:dyDescent="0.3">
      <c r="B26" s="61"/>
      <c r="C26" s="28"/>
      <c r="D26" s="28"/>
      <c r="E26" s="32"/>
      <c r="F26" s="29" t="s">
        <v>18</v>
      </c>
      <c r="G26" s="37"/>
      <c r="H26" s="33">
        <v>8.1000000000000003E-2</v>
      </c>
      <c r="I26" s="38" t="str">
        <f t="shared" si="0"/>
        <v>Rg. Nicht in EUR</v>
      </c>
      <c r="J26" s="31">
        <f>IF(F26="CHF",G26,_xlfn.IFS(B26&lt;'Umrechnungskurse und Konstanten'!$C$5, "Rg. Datum",B26&lt;='Umrechnungskurse und Konstanten'!$D$5,G26*'Umrechnungskurse und Konstanten'!$E$5,B26&lt;='Umrechnungskurse und Konstanten'!$D$6,G26*'Umrechnungskurse und Konstanten'!$E$6,B26&lt;='Umrechnungskurse und Konstanten'!$D$7,G26*'Umrechnungskurse und Konstanten'!$E$7,B26&lt;='Umrechnungskurse und Konstanten'!$D$8,G26*'Umrechnungskurse und Konstanten'!$E$8,B26&lt;='Umrechnungskurse und Konstanten'!$D$9,G26*'Umrechnungskurse und Konstanten'!$E$9,B26&lt;='Umrechnungskurse und Konstanten'!$D$10,G26*'Umrechnungskurse und Konstanten'!$E$10,B26&lt;='Umrechnungskurse und Konstanten'!$D$11,G26*'Umrechnungskurse und Konstanten'!$E$11,B26&lt;='Umrechnungskurse und Konstanten'!$D$12,B26*'Umrechnungskurse und Konstanten'!$E$12,B26&lt;='Umrechnungskurse und Konstanten'!$D$13,G26*'Umrechnungskurse und Konstanten'!$E$13,B26&lt;='Umrechnungskurse und Konstanten'!$D$14,G26*'Umrechnungskurse und Konstanten'!$E$14,B26&lt;='Umrechnungskurse und Konstanten'!$D$15,G26*'Umrechnungskurse und Konstanten'!$E$15,B26&lt;='Umrechnungskurse und Konstanten'!$D$16,G26*'Umrechnungskurse und Konstanten'!$E$16))</f>
        <v>0</v>
      </c>
      <c r="K26" s="31">
        <f t="shared" si="1"/>
        <v>0</v>
      </c>
      <c r="L26" s="59">
        <f t="shared" si="2"/>
        <v>0</v>
      </c>
    </row>
    <row r="27" spans="2:12" ht="16.5" customHeight="1" x14ac:dyDescent="0.3">
      <c r="B27" s="61"/>
      <c r="C27" s="28"/>
      <c r="D27" s="28"/>
      <c r="E27" s="32"/>
      <c r="F27" s="29" t="s">
        <v>18</v>
      </c>
      <c r="G27" s="37"/>
      <c r="H27" s="33">
        <v>8.1000000000000003E-2</v>
      </c>
      <c r="I27" s="38" t="str">
        <f t="shared" si="0"/>
        <v>Rg. Nicht in EUR</v>
      </c>
      <c r="J27" s="31">
        <f>IF(F27="CHF",G27,_xlfn.IFS(B27&lt;'Umrechnungskurse und Konstanten'!$C$5, "Rg. Datum",B27&lt;='Umrechnungskurse und Konstanten'!$D$5,G27*'Umrechnungskurse und Konstanten'!$E$5,B27&lt;='Umrechnungskurse und Konstanten'!$D$6,G27*'Umrechnungskurse und Konstanten'!$E$6,B27&lt;='Umrechnungskurse und Konstanten'!$D$7,G27*'Umrechnungskurse und Konstanten'!$E$7,B27&lt;='Umrechnungskurse und Konstanten'!$D$8,G27*'Umrechnungskurse und Konstanten'!$E$8,B27&lt;='Umrechnungskurse und Konstanten'!$D$9,G27*'Umrechnungskurse und Konstanten'!$E$9,B27&lt;='Umrechnungskurse und Konstanten'!$D$10,G27*'Umrechnungskurse und Konstanten'!$E$10,B27&lt;='Umrechnungskurse und Konstanten'!$D$11,G27*'Umrechnungskurse und Konstanten'!$E$11,B27&lt;='Umrechnungskurse und Konstanten'!$D$12,B27*'Umrechnungskurse und Konstanten'!$E$12,B27&lt;='Umrechnungskurse und Konstanten'!$D$13,G27*'Umrechnungskurse und Konstanten'!$E$13,B27&lt;='Umrechnungskurse und Konstanten'!$D$14,G27*'Umrechnungskurse und Konstanten'!$E$14,B27&lt;='Umrechnungskurse und Konstanten'!$D$15,G27*'Umrechnungskurse und Konstanten'!$E$15,B27&lt;='Umrechnungskurse und Konstanten'!$D$16,G27*'Umrechnungskurse und Konstanten'!$E$16))</f>
        <v>0</v>
      </c>
      <c r="K27" s="31">
        <f t="shared" si="1"/>
        <v>0</v>
      </c>
      <c r="L27" s="59">
        <f t="shared" si="2"/>
        <v>0</v>
      </c>
    </row>
    <row r="28" spans="2:12" ht="16.5" customHeight="1" x14ac:dyDescent="0.3">
      <c r="B28" s="61"/>
      <c r="C28" s="28"/>
      <c r="D28" s="28"/>
      <c r="E28" s="32"/>
      <c r="F28" s="29" t="s">
        <v>18</v>
      </c>
      <c r="G28" s="37"/>
      <c r="H28" s="33">
        <v>8.1000000000000003E-2</v>
      </c>
      <c r="I28" s="38" t="str">
        <f t="shared" si="0"/>
        <v>Rg. Nicht in EUR</v>
      </c>
      <c r="J28" s="31">
        <f>IF(F28="CHF",G28,_xlfn.IFS(B28&lt;'Umrechnungskurse und Konstanten'!$C$5, "Rg. Datum",B28&lt;='Umrechnungskurse und Konstanten'!$D$5,G28*'Umrechnungskurse und Konstanten'!$E$5,B28&lt;='Umrechnungskurse und Konstanten'!$D$6,G28*'Umrechnungskurse und Konstanten'!$E$6,B28&lt;='Umrechnungskurse und Konstanten'!$D$7,G28*'Umrechnungskurse und Konstanten'!$E$7,B28&lt;='Umrechnungskurse und Konstanten'!$D$8,G28*'Umrechnungskurse und Konstanten'!$E$8,B28&lt;='Umrechnungskurse und Konstanten'!$D$9,G28*'Umrechnungskurse und Konstanten'!$E$9,B28&lt;='Umrechnungskurse und Konstanten'!$D$10,G28*'Umrechnungskurse und Konstanten'!$E$10,B28&lt;='Umrechnungskurse und Konstanten'!$D$11,G28*'Umrechnungskurse und Konstanten'!$E$11,B28&lt;='Umrechnungskurse und Konstanten'!$D$12,B28*'Umrechnungskurse und Konstanten'!$E$12,B28&lt;='Umrechnungskurse und Konstanten'!$D$13,G28*'Umrechnungskurse und Konstanten'!$E$13,B28&lt;='Umrechnungskurse und Konstanten'!$D$14,G28*'Umrechnungskurse und Konstanten'!$E$14,B28&lt;='Umrechnungskurse und Konstanten'!$D$15,G28*'Umrechnungskurse und Konstanten'!$E$15,B28&lt;='Umrechnungskurse und Konstanten'!$D$16,G28*'Umrechnungskurse und Konstanten'!$E$16))</f>
        <v>0</v>
      </c>
      <c r="K28" s="31">
        <f t="shared" si="1"/>
        <v>0</v>
      </c>
      <c r="L28" s="59">
        <f t="shared" si="2"/>
        <v>0</v>
      </c>
    </row>
    <row r="29" spans="2:12" ht="16.5" customHeight="1" x14ac:dyDescent="0.3">
      <c r="B29" s="61"/>
      <c r="C29" s="28"/>
      <c r="D29" s="28"/>
      <c r="E29" s="32"/>
      <c r="F29" s="29" t="s">
        <v>18</v>
      </c>
      <c r="G29" s="37"/>
      <c r="H29" s="33">
        <v>8.1000000000000003E-2</v>
      </c>
      <c r="I29" s="38" t="str">
        <f t="shared" si="0"/>
        <v>Rg. Nicht in EUR</v>
      </c>
      <c r="J29" s="31">
        <f>IF(F29="CHF",G29,_xlfn.IFS(B29&lt;'Umrechnungskurse und Konstanten'!$C$5, "Rg. Datum",B29&lt;='Umrechnungskurse und Konstanten'!$D$5,G29*'Umrechnungskurse und Konstanten'!$E$5,B29&lt;='Umrechnungskurse und Konstanten'!$D$6,G29*'Umrechnungskurse und Konstanten'!$E$6,B29&lt;='Umrechnungskurse und Konstanten'!$D$7,G29*'Umrechnungskurse und Konstanten'!$E$7,B29&lt;='Umrechnungskurse und Konstanten'!$D$8,G29*'Umrechnungskurse und Konstanten'!$E$8,B29&lt;='Umrechnungskurse und Konstanten'!$D$9,G29*'Umrechnungskurse und Konstanten'!$E$9,B29&lt;='Umrechnungskurse und Konstanten'!$D$10,G29*'Umrechnungskurse und Konstanten'!$E$10,B29&lt;='Umrechnungskurse und Konstanten'!$D$11,G29*'Umrechnungskurse und Konstanten'!$E$11,B29&lt;='Umrechnungskurse und Konstanten'!$D$12,B29*'Umrechnungskurse und Konstanten'!$E$12,B29&lt;='Umrechnungskurse und Konstanten'!$D$13,G29*'Umrechnungskurse und Konstanten'!$E$13,B29&lt;='Umrechnungskurse und Konstanten'!$D$14,G29*'Umrechnungskurse und Konstanten'!$E$14,B29&lt;='Umrechnungskurse und Konstanten'!$D$15,G29*'Umrechnungskurse und Konstanten'!$E$15,B29&lt;='Umrechnungskurse und Konstanten'!$D$16,G29*'Umrechnungskurse und Konstanten'!$E$16))</f>
        <v>0</v>
      </c>
      <c r="K29" s="31">
        <f t="shared" si="1"/>
        <v>0</v>
      </c>
      <c r="L29" s="59">
        <f t="shared" si="2"/>
        <v>0</v>
      </c>
    </row>
    <row r="30" spans="2:12" ht="16.5" customHeight="1" x14ac:dyDescent="0.3">
      <c r="B30" s="61"/>
      <c r="C30" s="28"/>
      <c r="D30" s="28"/>
      <c r="E30" s="32"/>
      <c r="F30" s="29" t="s">
        <v>18</v>
      </c>
      <c r="G30" s="37"/>
      <c r="H30" s="33">
        <v>8.1000000000000003E-2</v>
      </c>
      <c r="I30" s="38" t="str">
        <f t="shared" si="0"/>
        <v>Rg. Nicht in EUR</v>
      </c>
      <c r="J30" s="31">
        <f>IF(F30="CHF",G30,_xlfn.IFS(B30&lt;'Umrechnungskurse und Konstanten'!$C$5, "Rg. Datum",B30&lt;='Umrechnungskurse und Konstanten'!$D$5,G30*'Umrechnungskurse und Konstanten'!$E$5,B30&lt;='Umrechnungskurse und Konstanten'!$D$6,G30*'Umrechnungskurse und Konstanten'!$E$6,B30&lt;='Umrechnungskurse und Konstanten'!$D$7,G30*'Umrechnungskurse und Konstanten'!$E$7,B30&lt;='Umrechnungskurse und Konstanten'!$D$8,G30*'Umrechnungskurse und Konstanten'!$E$8,B30&lt;='Umrechnungskurse und Konstanten'!$D$9,G30*'Umrechnungskurse und Konstanten'!$E$9,B30&lt;='Umrechnungskurse und Konstanten'!$D$10,G30*'Umrechnungskurse und Konstanten'!$E$10,B30&lt;='Umrechnungskurse und Konstanten'!$D$11,G30*'Umrechnungskurse und Konstanten'!$E$11,B30&lt;='Umrechnungskurse und Konstanten'!$D$12,B30*'Umrechnungskurse und Konstanten'!$E$12,B30&lt;='Umrechnungskurse und Konstanten'!$D$13,G30*'Umrechnungskurse und Konstanten'!$E$13,B30&lt;='Umrechnungskurse und Konstanten'!$D$14,G30*'Umrechnungskurse und Konstanten'!$E$14,B30&lt;='Umrechnungskurse und Konstanten'!$D$15,G30*'Umrechnungskurse und Konstanten'!$E$15,B30&lt;='Umrechnungskurse und Konstanten'!$D$16,G30*'Umrechnungskurse und Konstanten'!$E$16))</f>
        <v>0</v>
      </c>
      <c r="K30" s="31">
        <f t="shared" si="1"/>
        <v>0</v>
      </c>
      <c r="L30" s="59">
        <f t="shared" si="2"/>
        <v>0</v>
      </c>
    </row>
    <row r="31" spans="2:12" ht="16.5" customHeight="1" x14ac:dyDescent="0.3">
      <c r="B31" s="61"/>
      <c r="C31" s="28"/>
      <c r="D31" s="28"/>
      <c r="E31" s="32"/>
      <c r="F31" s="29" t="s">
        <v>18</v>
      </c>
      <c r="G31" s="37"/>
      <c r="H31" s="33">
        <v>8.1000000000000003E-2</v>
      </c>
      <c r="I31" s="38" t="str">
        <f t="shared" si="0"/>
        <v>Rg. Nicht in EUR</v>
      </c>
      <c r="J31" s="31">
        <f>IF(F31="CHF",G31,_xlfn.IFS(B31&lt;'Umrechnungskurse und Konstanten'!$C$5, "Rg. Datum",B31&lt;='Umrechnungskurse und Konstanten'!$D$5,G31*'Umrechnungskurse und Konstanten'!$E$5,B31&lt;='Umrechnungskurse und Konstanten'!$D$6,G31*'Umrechnungskurse und Konstanten'!$E$6,B31&lt;='Umrechnungskurse und Konstanten'!$D$7,G31*'Umrechnungskurse und Konstanten'!$E$7,B31&lt;='Umrechnungskurse und Konstanten'!$D$8,G31*'Umrechnungskurse und Konstanten'!$E$8,B31&lt;='Umrechnungskurse und Konstanten'!$D$9,G31*'Umrechnungskurse und Konstanten'!$E$9,B31&lt;='Umrechnungskurse und Konstanten'!$D$10,G31*'Umrechnungskurse und Konstanten'!$E$10,B31&lt;='Umrechnungskurse und Konstanten'!$D$11,G31*'Umrechnungskurse und Konstanten'!$E$11,B31&lt;='Umrechnungskurse und Konstanten'!$D$12,B31*'Umrechnungskurse und Konstanten'!$E$12,B31&lt;='Umrechnungskurse und Konstanten'!$D$13,G31*'Umrechnungskurse und Konstanten'!$E$13,B31&lt;='Umrechnungskurse und Konstanten'!$D$14,G31*'Umrechnungskurse und Konstanten'!$E$14,B31&lt;='Umrechnungskurse und Konstanten'!$D$15,G31*'Umrechnungskurse und Konstanten'!$E$15,B31&lt;='Umrechnungskurse und Konstanten'!$D$16,G31*'Umrechnungskurse und Konstanten'!$E$16))</f>
        <v>0</v>
      </c>
      <c r="K31" s="31">
        <f t="shared" si="1"/>
        <v>0</v>
      </c>
      <c r="L31" s="59">
        <f t="shared" si="2"/>
        <v>0</v>
      </c>
    </row>
    <row r="32" spans="2:12" ht="16.5" customHeight="1" x14ac:dyDescent="0.3">
      <c r="B32" s="61"/>
      <c r="C32" s="28"/>
      <c r="D32" s="28"/>
      <c r="E32" s="32"/>
      <c r="F32" s="29" t="s">
        <v>18</v>
      </c>
      <c r="G32" s="37"/>
      <c r="H32" s="33">
        <v>8.1000000000000003E-2</v>
      </c>
      <c r="I32" s="38" t="str">
        <f t="shared" si="0"/>
        <v>Rg. Nicht in EUR</v>
      </c>
      <c r="J32" s="31">
        <f>IF(F32="CHF",G32,_xlfn.IFS(B32&lt;'Umrechnungskurse und Konstanten'!$C$5, "Rg. Datum",B32&lt;='Umrechnungskurse und Konstanten'!$D$5,G32*'Umrechnungskurse und Konstanten'!$E$5,B32&lt;='Umrechnungskurse und Konstanten'!$D$6,G32*'Umrechnungskurse und Konstanten'!$E$6,B32&lt;='Umrechnungskurse und Konstanten'!$D$7,G32*'Umrechnungskurse und Konstanten'!$E$7,B32&lt;='Umrechnungskurse und Konstanten'!$D$8,G32*'Umrechnungskurse und Konstanten'!$E$8,B32&lt;='Umrechnungskurse und Konstanten'!$D$9,G32*'Umrechnungskurse und Konstanten'!$E$9,B32&lt;='Umrechnungskurse und Konstanten'!$D$10,G32*'Umrechnungskurse und Konstanten'!$E$10,B32&lt;='Umrechnungskurse und Konstanten'!$D$11,G32*'Umrechnungskurse und Konstanten'!$E$11,B32&lt;='Umrechnungskurse und Konstanten'!$D$12,B32*'Umrechnungskurse und Konstanten'!$E$12,B32&lt;='Umrechnungskurse und Konstanten'!$D$13,G32*'Umrechnungskurse und Konstanten'!$E$13,B32&lt;='Umrechnungskurse und Konstanten'!$D$14,G32*'Umrechnungskurse und Konstanten'!$E$14,B32&lt;='Umrechnungskurse und Konstanten'!$D$15,G32*'Umrechnungskurse und Konstanten'!$E$15,B32&lt;='Umrechnungskurse und Konstanten'!$D$16,G32*'Umrechnungskurse und Konstanten'!$E$16))</f>
        <v>0</v>
      </c>
      <c r="K32" s="31">
        <f t="shared" si="1"/>
        <v>0</v>
      </c>
      <c r="L32" s="59">
        <f t="shared" si="2"/>
        <v>0</v>
      </c>
    </row>
    <row r="33" spans="2:12" ht="16.5" customHeight="1" x14ac:dyDescent="0.3">
      <c r="B33" s="61"/>
      <c r="C33" s="28"/>
      <c r="D33" s="28"/>
      <c r="E33" s="32"/>
      <c r="F33" s="29" t="s">
        <v>18</v>
      </c>
      <c r="G33" s="37"/>
      <c r="H33" s="33">
        <v>8.1000000000000003E-2</v>
      </c>
      <c r="I33" s="38" t="str">
        <f t="shared" si="0"/>
        <v>Rg. Nicht in EUR</v>
      </c>
      <c r="J33" s="31">
        <f>IF(F33="CHF",G33,_xlfn.IFS(B33&lt;'Umrechnungskurse und Konstanten'!$C$5, "Rg. Datum",B33&lt;='Umrechnungskurse und Konstanten'!$D$5,G33*'Umrechnungskurse und Konstanten'!$E$5,B33&lt;='Umrechnungskurse und Konstanten'!$D$6,G33*'Umrechnungskurse und Konstanten'!$E$6,B33&lt;='Umrechnungskurse und Konstanten'!$D$7,G33*'Umrechnungskurse und Konstanten'!$E$7,B33&lt;='Umrechnungskurse und Konstanten'!$D$8,G33*'Umrechnungskurse und Konstanten'!$E$8,B33&lt;='Umrechnungskurse und Konstanten'!$D$9,G33*'Umrechnungskurse und Konstanten'!$E$9,B33&lt;='Umrechnungskurse und Konstanten'!$D$10,G33*'Umrechnungskurse und Konstanten'!$E$10,B33&lt;='Umrechnungskurse und Konstanten'!$D$11,G33*'Umrechnungskurse und Konstanten'!$E$11,B33&lt;='Umrechnungskurse und Konstanten'!$D$12,B33*'Umrechnungskurse und Konstanten'!$E$12,B33&lt;='Umrechnungskurse und Konstanten'!$D$13,G33*'Umrechnungskurse und Konstanten'!$E$13,B33&lt;='Umrechnungskurse und Konstanten'!$D$14,G33*'Umrechnungskurse und Konstanten'!$E$14,B33&lt;='Umrechnungskurse und Konstanten'!$D$15,G33*'Umrechnungskurse und Konstanten'!$E$15,B33&lt;='Umrechnungskurse und Konstanten'!$D$16,G33*'Umrechnungskurse und Konstanten'!$E$16))</f>
        <v>0</v>
      </c>
      <c r="K33" s="31">
        <f t="shared" si="1"/>
        <v>0</v>
      </c>
      <c r="L33" s="59">
        <f t="shared" si="2"/>
        <v>0</v>
      </c>
    </row>
    <row r="34" spans="2:12" ht="16.5" customHeight="1" x14ac:dyDescent="0.3">
      <c r="B34" s="61"/>
      <c r="C34" s="28"/>
      <c r="D34" s="28"/>
      <c r="E34" s="32"/>
      <c r="F34" s="29" t="s">
        <v>18</v>
      </c>
      <c r="G34" s="37"/>
      <c r="H34" s="33">
        <v>8.1000000000000003E-2</v>
      </c>
      <c r="I34" s="38" t="str">
        <f t="shared" si="0"/>
        <v>Rg. Nicht in EUR</v>
      </c>
      <c r="J34" s="31">
        <f>IF(F34="CHF",G34,_xlfn.IFS(B34&lt;'Umrechnungskurse und Konstanten'!$C$5, "Rg. Datum",B34&lt;='Umrechnungskurse und Konstanten'!$D$5,G34*'Umrechnungskurse und Konstanten'!$E$5,B34&lt;='Umrechnungskurse und Konstanten'!$D$6,G34*'Umrechnungskurse und Konstanten'!$E$6,B34&lt;='Umrechnungskurse und Konstanten'!$D$7,G34*'Umrechnungskurse und Konstanten'!$E$7,B34&lt;='Umrechnungskurse und Konstanten'!$D$8,G34*'Umrechnungskurse und Konstanten'!$E$8,B34&lt;='Umrechnungskurse und Konstanten'!$D$9,G34*'Umrechnungskurse und Konstanten'!$E$9,B34&lt;='Umrechnungskurse und Konstanten'!$D$10,G34*'Umrechnungskurse und Konstanten'!$E$10,B34&lt;='Umrechnungskurse und Konstanten'!$D$11,G34*'Umrechnungskurse und Konstanten'!$E$11,B34&lt;='Umrechnungskurse und Konstanten'!$D$12,B34*'Umrechnungskurse und Konstanten'!$E$12,B34&lt;='Umrechnungskurse und Konstanten'!$D$13,G34*'Umrechnungskurse und Konstanten'!$E$13,B34&lt;='Umrechnungskurse und Konstanten'!$D$14,G34*'Umrechnungskurse und Konstanten'!$E$14,B34&lt;='Umrechnungskurse und Konstanten'!$D$15,G34*'Umrechnungskurse und Konstanten'!$E$15,B34&lt;='Umrechnungskurse und Konstanten'!$D$16,G34*'Umrechnungskurse und Konstanten'!$E$16))</f>
        <v>0</v>
      </c>
      <c r="K34" s="31">
        <f t="shared" si="1"/>
        <v>0</v>
      </c>
      <c r="L34" s="59">
        <f t="shared" si="2"/>
        <v>0</v>
      </c>
    </row>
    <row r="35" spans="2:12" ht="16.5" customHeight="1" x14ac:dyDescent="0.3">
      <c r="B35" s="61"/>
      <c r="C35" s="28"/>
      <c r="D35" s="28"/>
      <c r="E35" s="32"/>
      <c r="F35" s="29" t="s">
        <v>18</v>
      </c>
      <c r="G35" s="37"/>
      <c r="H35" s="33">
        <v>8.1000000000000003E-2</v>
      </c>
      <c r="I35" s="38" t="str">
        <f t="shared" si="0"/>
        <v>Rg. Nicht in EUR</v>
      </c>
      <c r="J35" s="31">
        <f>IF(F35="CHF",G35,_xlfn.IFS(B35&lt;'Umrechnungskurse und Konstanten'!$C$5, "Rg. Datum",B35&lt;='Umrechnungskurse und Konstanten'!$D$5,G35*'Umrechnungskurse und Konstanten'!$E$5,B35&lt;='Umrechnungskurse und Konstanten'!$D$6,G35*'Umrechnungskurse und Konstanten'!$E$6,B35&lt;='Umrechnungskurse und Konstanten'!$D$7,G35*'Umrechnungskurse und Konstanten'!$E$7,B35&lt;='Umrechnungskurse und Konstanten'!$D$8,G35*'Umrechnungskurse und Konstanten'!$E$8,B35&lt;='Umrechnungskurse und Konstanten'!$D$9,G35*'Umrechnungskurse und Konstanten'!$E$9,B35&lt;='Umrechnungskurse und Konstanten'!$D$10,G35*'Umrechnungskurse und Konstanten'!$E$10,B35&lt;='Umrechnungskurse und Konstanten'!$D$11,G35*'Umrechnungskurse und Konstanten'!$E$11,B35&lt;='Umrechnungskurse und Konstanten'!$D$12,B35*'Umrechnungskurse und Konstanten'!$E$12,B35&lt;='Umrechnungskurse und Konstanten'!$D$13,G35*'Umrechnungskurse und Konstanten'!$E$13,B35&lt;='Umrechnungskurse und Konstanten'!$D$14,G35*'Umrechnungskurse und Konstanten'!$E$14,B35&lt;='Umrechnungskurse und Konstanten'!$D$15,G35*'Umrechnungskurse und Konstanten'!$E$15,B35&lt;='Umrechnungskurse und Konstanten'!$D$16,G35*'Umrechnungskurse und Konstanten'!$E$16))</f>
        <v>0</v>
      </c>
      <c r="K35" s="31">
        <f t="shared" si="1"/>
        <v>0</v>
      </c>
      <c r="L35" s="59">
        <f t="shared" si="2"/>
        <v>0</v>
      </c>
    </row>
    <row r="36" spans="2:12" ht="16.5" customHeight="1" x14ac:dyDescent="0.3">
      <c r="B36" s="61"/>
      <c r="C36" s="28"/>
      <c r="D36" s="28"/>
      <c r="E36" s="32"/>
      <c r="F36" s="29" t="s">
        <v>18</v>
      </c>
      <c r="G36" s="37"/>
      <c r="H36" s="33">
        <v>8.1000000000000003E-2</v>
      </c>
      <c r="I36" s="38" t="str">
        <f t="shared" si="0"/>
        <v>Rg. Nicht in EUR</v>
      </c>
      <c r="J36" s="31">
        <f>IF(F36="CHF",G36,_xlfn.IFS(B36&lt;'Umrechnungskurse und Konstanten'!$C$5, "Rg. Datum",B36&lt;='Umrechnungskurse und Konstanten'!$D$5,G36*'Umrechnungskurse und Konstanten'!$E$5,B36&lt;='Umrechnungskurse und Konstanten'!$D$6,G36*'Umrechnungskurse und Konstanten'!$E$6,B36&lt;='Umrechnungskurse und Konstanten'!$D$7,G36*'Umrechnungskurse und Konstanten'!$E$7,B36&lt;='Umrechnungskurse und Konstanten'!$D$8,G36*'Umrechnungskurse und Konstanten'!$E$8,B36&lt;='Umrechnungskurse und Konstanten'!$D$9,G36*'Umrechnungskurse und Konstanten'!$E$9,B36&lt;='Umrechnungskurse und Konstanten'!$D$10,G36*'Umrechnungskurse und Konstanten'!$E$10,B36&lt;='Umrechnungskurse und Konstanten'!$D$11,G36*'Umrechnungskurse und Konstanten'!$E$11,B36&lt;='Umrechnungskurse und Konstanten'!$D$12,B36*'Umrechnungskurse und Konstanten'!$E$12,B36&lt;='Umrechnungskurse und Konstanten'!$D$13,G36*'Umrechnungskurse und Konstanten'!$E$13,B36&lt;='Umrechnungskurse und Konstanten'!$D$14,G36*'Umrechnungskurse und Konstanten'!$E$14,B36&lt;='Umrechnungskurse und Konstanten'!$D$15,G36*'Umrechnungskurse und Konstanten'!$E$15,B36&lt;='Umrechnungskurse und Konstanten'!$D$16,G36*'Umrechnungskurse und Konstanten'!$E$16))</f>
        <v>0</v>
      </c>
      <c r="K36" s="31">
        <f t="shared" si="1"/>
        <v>0</v>
      </c>
      <c r="L36" s="59">
        <f t="shared" si="2"/>
        <v>0</v>
      </c>
    </row>
    <row r="37" spans="2:12" x14ac:dyDescent="0.3">
      <c r="B37" s="61"/>
      <c r="C37" s="28"/>
      <c r="D37" s="28"/>
      <c r="E37" s="32"/>
      <c r="F37" s="29" t="s">
        <v>18</v>
      </c>
      <c r="G37" s="37"/>
      <c r="H37" s="33">
        <v>8.1000000000000003E-2</v>
      </c>
      <c r="I37" s="38" t="str">
        <f t="shared" si="0"/>
        <v>Rg. Nicht in EUR</v>
      </c>
      <c r="J37" s="31">
        <f>IF(F37="CHF",G37,_xlfn.IFS(B37&lt;'Umrechnungskurse und Konstanten'!$C$5, "Rg. Datum",B37&lt;='Umrechnungskurse und Konstanten'!$D$5,G37*'Umrechnungskurse und Konstanten'!$E$5,B37&lt;='Umrechnungskurse und Konstanten'!$D$6,G37*'Umrechnungskurse und Konstanten'!$E$6,B37&lt;='Umrechnungskurse und Konstanten'!$D$7,G37*'Umrechnungskurse und Konstanten'!$E$7,B37&lt;='Umrechnungskurse und Konstanten'!$D$8,G37*'Umrechnungskurse und Konstanten'!$E$8,B37&lt;='Umrechnungskurse und Konstanten'!$D$9,G37*'Umrechnungskurse und Konstanten'!$E$9,B37&lt;='Umrechnungskurse und Konstanten'!$D$10,G37*'Umrechnungskurse und Konstanten'!$E$10,B37&lt;='Umrechnungskurse und Konstanten'!$D$11,G37*'Umrechnungskurse und Konstanten'!$E$11,B37&lt;='Umrechnungskurse und Konstanten'!$D$12,B37*'Umrechnungskurse und Konstanten'!$E$12,B37&lt;='Umrechnungskurse und Konstanten'!$D$13,G37*'Umrechnungskurse und Konstanten'!$E$13,B37&lt;='Umrechnungskurse und Konstanten'!$D$14,G37*'Umrechnungskurse und Konstanten'!$E$14,B37&lt;='Umrechnungskurse und Konstanten'!$D$15,G37*'Umrechnungskurse und Konstanten'!$E$15,B37&lt;='Umrechnungskurse und Konstanten'!$D$16,G37*'Umrechnungskurse und Konstanten'!$E$16))</f>
        <v>0</v>
      </c>
      <c r="K37" s="31">
        <f t="shared" si="1"/>
        <v>0</v>
      </c>
      <c r="L37" s="59">
        <f t="shared" si="2"/>
        <v>0</v>
      </c>
    </row>
    <row r="38" spans="2:12" x14ac:dyDescent="0.3">
      <c r="B38" s="61"/>
      <c r="C38" s="28"/>
      <c r="D38" s="28"/>
      <c r="E38" s="32"/>
      <c r="F38" s="29" t="s">
        <v>18</v>
      </c>
      <c r="G38" s="37"/>
      <c r="H38" s="33">
        <v>8.1000000000000003E-2</v>
      </c>
      <c r="I38" s="38" t="str">
        <f t="shared" si="0"/>
        <v>Rg. Nicht in EUR</v>
      </c>
      <c r="J38" s="31">
        <f>IF(F38="CHF",G38,_xlfn.IFS(B38&lt;'Umrechnungskurse und Konstanten'!$C$5, "Rg. Datum",B38&lt;='Umrechnungskurse und Konstanten'!$D$5,G38*'Umrechnungskurse und Konstanten'!$E$5,B38&lt;='Umrechnungskurse und Konstanten'!$D$6,G38*'Umrechnungskurse und Konstanten'!$E$6,B38&lt;='Umrechnungskurse und Konstanten'!$D$7,G38*'Umrechnungskurse und Konstanten'!$E$7,B38&lt;='Umrechnungskurse und Konstanten'!$D$8,G38*'Umrechnungskurse und Konstanten'!$E$8,B38&lt;='Umrechnungskurse und Konstanten'!$D$9,G38*'Umrechnungskurse und Konstanten'!$E$9,B38&lt;='Umrechnungskurse und Konstanten'!$D$10,G38*'Umrechnungskurse und Konstanten'!$E$10,B38&lt;='Umrechnungskurse und Konstanten'!$D$11,G38*'Umrechnungskurse und Konstanten'!$E$11,B38&lt;='Umrechnungskurse und Konstanten'!$D$12,B38*'Umrechnungskurse und Konstanten'!$E$12,B38&lt;='Umrechnungskurse und Konstanten'!$D$13,G38*'Umrechnungskurse und Konstanten'!$E$13,B38&lt;='Umrechnungskurse und Konstanten'!$D$14,G38*'Umrechnungskurse und Konstanten'!$E$14,B38&lt;='Umrechnungskurse und Konstanten'!$D$15,G38*'Umrechnungskurse und Konstanten'!$E$15,B38&lt;='Umrechnungskurse und Konstanten'!$D$16,G38*'Umrechnungskurse und Konstanten'!$E$16))</f>
        <v>0</v>
      </c>
      <c r="K38" s="31">
        <f t="shared" si="1"/>
        <v>0</v>
      </c>
      <c r="L38" s="59">
        <f t="shared" si="2"/>
        <v>0</v>
      </c>
    </row>
    <row r="39" spans="2:12" x14ac:dyDescent="0.3">
      <c r="B39" s="61"/>
      <c r="C39" s="28"/>
      <c r="D39" s="28"/>
      <c r="E39" s="32"/>
      <c r="F39" s="29" t="s">
        <v>18</v>
      </c>
      <c r="G39" s="37"/>
      <c r="H39" s="33">
        <v>8.1000000000000003E-2</v>
      </c>
      <c r="I39" s="38" t="str">
        <f t="shared" si="0"/>
        <v>Rg. Nicht in EUR</v>
      </c>
      <c r="J39" s="31">
        <f>IF(F39="CHF",G39,_xlfn.IFS(B39&lt;'Umrechnungskurse und Konstanten'!$C$5, "Rg. Datum",B39&lt;='Umrechnungskurse und Konstanten'!$D$5,G39*'Umrechnungskurse und Konstanten'!$E$5,B39&lt;='Umrechnungskurse und Konstanten'!$D$6,G39*'Umrechnungskurse und Konstanten'!$E$6,B39&lt;='Umrechnungskurse und Konstanten'!$D$7,G39*'Umrechnungskurse und Konstanten'!$E$7,B39&lt;='Umrechnungskurse und Konstanten'!$D$8,G39*'Umrechnungskurse und Konstanten'!$E$8,B39&lt;='Umrechnungskurse und Konstanten'!$D$9,G39*'Umrechnungskurse und Konstanten'!$E$9,B39&lt;='Umrechnungskurse und Konstanten'!$D$10,G39*'Umrechnungskurse und Konstanten'!$E$10,B39&lt;='Umrechnungskurse und Konstanten'!$D$11,G39*'Umrechnungskurse und Konstanten'!$E$11,B39&lt;='Umrechnungskurse und Konstanten'!$D$12,B39*'Umrechnungskurse und Konstanten'!$E$12,B39&lt;='Umrechnungskurse und Konstanten'!$D$13,G39*'Umrechnungskurse und Konstanten'!$E$13,B39&lt;='Umrechnungskurse und Konstanten'!$D$14,G39*'Umrechnungskurse und Konstanten'!$E$14,B39&lt;='Umrechnungskurse und Konstanten'!$D$15,G39*'Umrechnungskurse und Konstanten'!$E$15,B39&lt;='Umrechnungskurse und Konstanten'!$D$16,G39*'Umrechnungskurse und Konstanten'!$E$16))</f>
        <v>0</v>
      </c>
      <c r="K39" s="31">
        <f t="shared" si="1"/>
        <v>0</v>
      </c>
      <c r="L39" s="59">
        <f t="shared" si="2"/>
        <v>0</v>
      </c>
    </row>
    <row r="40" spans="2:12" x14ac:dyDescent="0.3">
      <c r="B40" s="61"/>
      <c r="C40" s="28"/>
      <c r="D40" s="28"/>
      <c r="E40" s="32"/>
      <c r="F40" s="29" t="s">
        <v>18</v>
      </c>
      <c r="G40" s="37"/>
      <c r="H40" s="33">
        <v>8.1000000000000003E-2</v>
      </c>
      <c r="I40" s="38" t="str">
        <f t="shared" si="0"/>
        <v>Rg. Nicht in EUR</v>
      </c>
      <c r="J40" s="31">
        <f>IF(F40="CHF",G40,_xlfn.IFS(B40&lt;'Umrechnungskurse und Konstanten'!$C$5, "Rg. Datum",B40&lt;='Umrechnungskurse und Konstanten'!$D$5,G40*'Umrechnungskurse und Konstanten'!$E$5,B40&lt;='Umrechnungskurse und Konstanten'!$D$6,G40*'Umrechnungskurse und Konstanten'!$E$6,B40&lt;='Umrechnungskurse und Konstanten'!$D$7,G40*'Umrechnungskurse und Konstanten'!$E$7,B40&lt;='Umrechnungskurse und Konstanten'!$D$8,G40*'Umrechnungskurse und Konstanten'!$E$8,B40&lt;='Umrechnungskurse und Konstanten'!$D$9,G40*'Umrechnungskurse und Konstanten'!$E$9,B40&lt;='Umrechnungskurse und Konstanten'!$D$10,G40*'Umrechnungskurse und Konstanten'!$E$10,B40&lt;='Umrechnungskurse und Konstanten'!$D$11,G40*'Umrechnungskurse und Konstanten'!$E$11,B40&lt;='Umrechnungskurse und Konstanten'!$D$12,B40*'Umrechnungskurse und Konstanten'!$E$12,B40&lt;='Umrechnungskurse und Konstanten'!$D$13,G40*'Umrechnungskurse und Konstanten'!$E$13,B40&lt;='Umrechnungskurse und Konstanten'!$D$14,G40*'Umrechnungskurse und Konstanten'!$E$14,B40&lt;='Umrechnungskurse und Konstanten'!$D$15,G40*'Umrechnungskurse und Konstanten'!$E$15,B40&lt;='Umrechnungskurse und Konstanten'!$D$16,G40*'Umrechnungskurse und Konstanten'!$E$16))</f>
        <v>0</v>
      </c>
      <c r="K40" s="31">
        <f t="shared" si="1"/>
        <v>0</v>
      </c>
      <c r="L40" s="59">
        <f t="shared" si="2"/>
        <v>0</v>
      </c>
    </row>
    <row r="41" spans="2:12" x14ac:dyDescent="0.3">
      <c r="B41" s="61"/>
      <c r="C41" s="28"/>
      <c r="D41" s="28"/>
      <c r="E41" s="32"/>
      <c r="F41" s="29" t="s">
        <v>18</v>
      </c>
      <c r="G41" s="37"/>
      <c r="H41" s="33">
        <v>8.1000000000000003E-2</v>
      </c>
      <c r="I41" s="38" t="str">
        <f t="shared" si="0"/>
        <v>Rg. Nicht in EUR</v>
      </c>
      <c r="J41" s="31">
        <f>IF(F41="CHF",G41,_xlfn.IFS(B41&lt;'Umrechnungskurse und Konstanten'!$C$5, "Rg. Datum",B41&lt;='Umrechnungskurse und Konstanten'!$D$5,G41*'Umrechnungskurse und Konstanten'!$E$5,B41&lt;='Umrechnungskurse und Konstanten'!$D$6,G41*'Umrechnungskurse und Konstanten'!$E$6,B41&lt;='Umrechnungskurse und Konstanten'!$D$7,G41*'Umrechnungskurse und Konstanten'!$E$7,B41&lt;='Umrechnungskurse und Konstanten'!$D$8,G41*'Umrechnungskurse und Konstanten'!$E$8,B41&lt;='Umrechnungskurse und Konstanten'!$D$9,G41*'Umrechnungskurse und Konstanten'!$E$9,B41&lt;='Umrechnungskurse und Konstanten'!$D$10,G41*'Umrechnungskurse und Konstanten'!$E$10,B41&lt;='Umrechnungskurse und Konstanten'!$D$11,G41*'Umrechnungskurse und Konstanten'!$E$11,B41&lt;='Umrechnungskurse und Konstanten'!$D$12,B41*'Umrechnungskurse und Konstanten'!$E$12,B41&lt;='Umrechnungskurse und Konstanten'!$D$13,G41*'Umrechnungskurse und Konstanten'!$E$13,B41&lt;='Umrechnungskurse und Konstanten'!$D$14,G41*'Umrechnungskurse und Konstanten'!$E$14,B41&lt;='Umrechnungskurse und Konstanten'!$D$15,G41*'Umrechnungskurse und Konstanten'!$E$15,B41&lt;='Umrechnungskurse und Konstanten'!$D$16,G41*'Umrechnungskurse und Konstanten'!$E$16))</f>
        <v>0</v>
      </c>
      <c r="K41" s="31">
        <f t="shared" si="1"/>
        <v>0</v>
      </c>
      <c r="L41" s="59">
        <f t="shared" si="2"/>
        <v>0</v>
      </c>
    </row>
    <row r="42" spans="2:12" x14ac:dyDescent="0.3">
      <c r="B42" s="61"/>
      <c r="C42" s="28"/>
      <c r="D42" s="28"/>
      <c r="E42" s="32"/>
      <c r="F42" s="29" t="s">
        <v>18</v>
      </c>
      <c r="G42" s="37"/>
      <c r="H42" s="33">
        <v>8.1000000000000003E-2</v>
      </c>
      <c r="I42" s="38" t="str">
        <f t="shared" si="0"/>
        <v>Rg. Nicht in EUR</v>
      </c>
      <c r="J42" s="31">
        <f>IF(F42="CHF",G42,_xlfn.IFS(B42&lt;'Umrechnungskurse und Konstanten'!$C$5, "Rg. Datum",B42&lt;='Umrechnungskurse und Konstanten'!$D$5,G42*'Umrechnungskurse und Konstanten'!$E$5,B42&lt;='Umrechnungskurse und Konstanten'!$D$6,G42*'Umrechnungskurse und Konstanten'!$E$6,B42&lt;='Umrechnungskurse und Konstanten'!$D$7,G42*'Umrechnungskurse und Konstanten'!$E$7,B42&lt;='Umrechnungskurse und Konstanten'!$D$8,G42*'Umrechnungskurse und Konstanten'!$E$8,B42&lt;='Umrechnungskurse und Konstanten'!$D$9,G42*'Umrechnungskurse und Konstanten'!$E$9,B42&lt;='Umrechnungskurse und Konstanten'!$D$10,G42*'Umrechnungskurse und Konstanten'!$E$10,B42&lt;='Umrechnungskurse und Konstanten'!$D$11,G42*'Umrechnungskurse und Konstanten'!$E$11,B42&lt;='Umrechnungskurse und Konstanten'!$D$12,B42*'Umrechnungskurse und Konstanten'!$E$12,B42&lt;='Umrechnungskurse und Konstanten'!$D$13,G42*'Umrechnungskurse und Konstanten'!$E$13,B42&lt;='Umrechnungskurse und Konstanten'!$D$14,G42*'Umrechnungskurse und Konstanten'!$E$14,B42&lt;='Umrechnungskurse und Konstanten'!$D$15,G42*'Umrechnungskurse und Konstanten'!$E$15,B42&lt;='Umrechnungskurse und Konstanten'!$D$16,G42*'Umrechnungskurse und Konstanten'!$E$16))</f>
        <v>0</v>
      </c>
      <c r="K42" s="31">
        <f t="shared" si="1"/>
        <v>0</v>
      </c>
      <c r="L42" s="59">
        <f t="shared" si="2"/>
        <v>0</v>
      </c>
    </row>
    <row r="43" spans="2:12" x14ac:dyDescent="0.3">
      <c r="B43" s="61"/>
      <c r="C43" s="28"/>
      <c r="D43" s="28"/>
      <c r="E43" s="32"/>
      <c r="F43" s="29" t="s">
        <v>18</v>
      </c>
      <c r="G43" s="37"/>
      <c r="H43" s="33">
        <v>8.1000000000000003E-2</v>
      </c>
      <c r="I43" s="38" t="str">
        <f t="shared" si="0"/>
        <v>Rg. Nicht in EUR</v>
      </c>
      <c r="J43" s="31">
        <f>IF(F43="CHF",G43,_xlfn.IFS(B43&lt;'Umrechnungskurse und Konstanten'!$C$5, "Rg. Datum",B43&lt;='Umrechnungskurse und Konstanten'!$D$5,G43*'Umrechnungskurse und Konstanten'!$E$5,B43&lt;='Umrechnungskurse und Konstanten'!$D$6,G43*'Umrechnungskurse und Konstanten'!$E$6,B43&lt;='Umrechnungskurse und Konstanten'!$D$7,G43*'Umrechnungskurse und Konstanten'!$E$7,B43&lt;='Umrechnungskurse und Konstanten'!$D$8,G43*'Umrechnungskurse und Konstanten'!$E$8,B43&lt;='Umrechnungskurse und Konstanten'!$D$9,G43*'Umrechnungskurse und Konstanten'!$E$9,B43&lt;='Umrechnungskurse und Konstanten'!$D$10,G43*'Umrechnungskurse und Konstanten'!$E$10,B43&lt;='Umrechnungskurse und Konstanten'!$D$11,G43*'Umrechnungskurse und Konstanten'!$E$11,B43&lt;='Umrechnungskurse und Konstanten'!$D$12,B43*'Umrechnungskurse und Konstanten'!$E$12,B43&lt;='Umrechnungskurse und Konstanten'!$D$13,G43*'Umrechnungskurse und Konstanten'!$E$13,B43&lt;='Umrechnungskurse und Konstanten'!$D$14,G43*'Umrechnungskurse und Konstanten'!$E$14,B43&lt;='Umrechnungskurse und Konstanten'!$D$15,G43*'Umrechnungskurse und Konstanten'!$E$15,B43&lt;='Umrechnungskurse und Konstanten'!$D$16,G43*'Umrechnungskurse und Konstanten'!$E$16))</f>
        <v>0</v>
      </c>
      <c r="K43" s="31">
        <f t="shared" si="1"/>
        <v>0</v>
      </c>
      <c r="L43" s="59">
        <f t="shared" si="2"/>
        <v>0</v>
      </c>
    </row>
    <row r="44" spans="2:12" x14ac:dyDescent="0.3">
      <c r="B44" s="61"/>
      <c r="C44" s="28"/>
      <c r="D44" s="28"/>
      <c r="E44" s="32"/>
      <c r="F44" s="29" t="s">
        <v>18</v>
      </c>
      <c r="G44" s="37"/>
      <c r="H44" s="33">
        <v>8.1000000000000003E-2</v>
      </c>
      <c r="I44" s="38" t="str">
        <f t="shared" si="0"/>
        <v>Rg. Nicht in EUR</v>
      </c>
      <c r="J44" s="31">
        <f>IF(F44="CHF",G44,_xlfn.IFS(B44&lt;'Umrechnungskurse und Konstanten'!$C$5, "Rg. Datum",B44&lt;='Umrechnungskurse und Konstanten'!$D$5,G44*'Umrechnungskurse und Konstanten'!$E$5,B44&lt;='Umrechnungskurse und Konstanten'!$D$6,G44*'Umrechnungskurse und Konstanten'!$E$6,B44&lt;='Umrechnungskurse und Konstanten'!$D$7,G44*'Umrechnungskurse und Konstanten'!$E$7,B44&lt;='Umrechnungskurse und Konstanten'!$D$8,G44*'Umrechnungskurse und Konstanten'!$E$8,B44&lt;='Umrechnungskurse und Konstanten'!$D$9,G44*'Umrechnungskurse und Konstanten'!$E$9,B44&lt;='Umrechnungskurse und Konstanten'!$D$10,G44*'Umrechnungskurse und Konstanten'!$E$10,B44&lt;='Umrechnungskurse und Konstanten'!$D$11,G44*'Umrechnungskurse und Konstanten'!$E$11,B44&lt;='Umrechnungskurse und Konstanten'!$D$12,B44*'Umrechnungskurse und Konstanten'!$E$12,B44&lt;='Umrechnungskurse und Konstanten'!$D$13,G44*'Umrechnungskurse und Konstanten'!$E$13,B44&lt;='Umrechnungskurse und Konstanten'!$D$14,G44*'Umrechnungskurse und Konstanten'!$E$14,B44&lt;='Umrechnungskurse und Konstanten'!$D$15,G44*'Umrechnungskurse und Konstanten'!$E$15,B44&lt;='Umrechnungskurse und Konstanten'!$D$16,G44*'Umrechnungskurse und Konstanten'!$E$16))</f>
        <v>0</v>
      </c>
      <c r="K44" s="31">
        <f t="shared" si="1"/>
        <v>0</v>
      </c>
      <c r="L44" s="59">
        <f t="shared" si="2"/>
        <v>0</v>
      </c>
    </row>
    <row r="45" spans="2:12" x14ac:dyDescent="0.3">
      <c r="B45" s="61"/>
      <c r="C45" s="28"/>
      <c r="D45" s="28"/>
      <c r="E45" s="32"/>
      <c r="F45" s="29" t="s">
        <v>18</v>
      </c>
      <c r="G45" s="37"/>
      <c r="H45" s="33">
        <v>8.1000000000000003E-2</v>
      </c>
      <c r="I45" s="38" t="str">
        <f t="shared" si="0"/>
        <v>Rg. Nicht in EUR</v>
      </c>
      <c r="J45" s="31">
        <f>IF(F45="CHF",G45,_xlfn.IFS(B45&lt;'Umrechnungskurse und Konstanten'!$C$5, "Rg. Datum",B45&lt;='Umrechnungskurse und Konstanten'!$D$5,G45*'Umrechnungskurse und Konstanten'!$E$5,B45&lt;='Umrechnungskurse und Konstanten'!$D$6,G45*'Umrechnungskurse und Konstanten'!$E$6,B45&lt;='Umrechnungskurse und Konstanten'!$D$7,G45*'Umrechnungskurse und Konstanten'!$E$7,B45&lt;='Umrechnungskurse und Konstanten'!$D$8,G45*'Umrechnungskurse und Konstanten'!$E$8,B45&lt;='Umrechnungskurse und Konstanten'!$D$9,G45*'Umrechnungskurse und Konstanten'!$E$9,B45&lt;='Umrechnungskurse und Konstanten'!$D$10,G45*'Umrechnungskurse und Konstanten'!$E$10,B45&lt;='Umrechnungskurse und Konstanten'!$D$11,G45*'Umrechnungskurse und Konstanten'!$E$11,B45&lt;='Umrechnungskurse und Konstanten'!$D$12,B45*'Umrechnungskurse und Konstanten'!$E$12,B45&lt;='Umrechnungskurse und Konstanten'!$D$13,G45*'Umrechnungskurse und Konstanten'!$E$13,B45&lt;='Umrechnungskurse und Konstanten'!$D$14,G45*'Umrechnungskurse und Konstanten'!$E$14,B45&lt;='Umrechnungskurse und Konstanten'!$D$15,G45*'Umrechnungskurse und Konstanten'!$E$15,B45&lt;='Umrechnungskurse und Konstanten'!$D$16,G45*'Umrechnungskurse und Konstanten'!$E$16))</f>
        <v>0</v>
      </c>
      <c r="K45" s="31">
        <f t="shared" si="1"/>
        <v>0</v>
      </c>
      <c r="L45" s="59">
        <f t="shared" si="2"/>
        <v>0</v>
      </c>
    </row>
    <row r="46" spans="2:12" x14ac:dyDescent="0.3">
      <c r="B46" s="61"/>
      <c r="C46" s="28"/>
      <c r="D46" s="28"/>
      <c r="E46" s="32"/>
      <c r="F46" s="29" t="s">
        <v>18</v>
      </c>
      <c r="G46" s="37"/>
      <c r="H46" s="33">
        <v>8.1000000000000003E-2</v>
      </c>
      <c r="I46" s="38" t="str">
        <f t="shared" si="0"/>
        <v>Rg. Nicht in EUR</v>
      </c>
      <c r="J46" s="31">
        <f>IF(F46="CHF",G46,_xlfn.IFS(B46&lt;'Umrechnungskurse und Konstanten'!$C$5, "Rg. Datum",B46&lt;='Umrechnungskurse und Konstanten'!$D$5,G46*'Umrechnungskurse und Konstanten'!$E$5,B46&lt;='Umrechnungskurse und Konstanten'!$D$6,G46*'Umrechnungskurse und Konstanten'!$E$6,B46&lt;='Umrechnungskurse und Konstanten'!$D$7,G46*'Umrechnungskurse und Konstanten'!$E$7,B46&lt;='Umrechnungskurse und Konstanten'!$D$8,G46*'Umrechnungskurse und Konstanten'!$E$8,B46&lt;='Umrechnungskurse und Konstanten'!$D$9,G46*'Umrechnungskurse und Konstanten'!$E$9,B46&lt;='Umrechnungskurse und Konstanten'!$D$10,G46*'Umrechnungskurse und Konstanten'!$E$10,B46&lt;='Umrechnungskurse und Konstanten'!$D$11,G46*'Umrechnungskurse und Konstanten'!$E$11,B46&lt;='Umrechnungskurse und Konstanten'!$D$12,B46*'Umrechnungskurse und Konstanten'!$E$12,B46&lt;='Umrechnungskurse und Konstanten'!$D$13,G46*'Umrechnungskurse und Konstanten'!$E$13,B46&lt;='Umrechnungskurse und Konstanten'!$D$14,G46*'Umrechnungskurse und Konstanten'!$E$14,B46&lt;='Umrechnungskurse und Konstanten'!$D$15,G46*'Umrechnungskurse und Konstanten'!$E$15,B46&lt;='Umrechnungskurse und Konstanten'!$D$16,G46*'Umrechnungskurse und Konstanten'!$E$16))</f>
        <v>0</v>
      </c>
      <c r="K46" s="31">
        <f t="shared" si="1"/>
        <v>0</v>
      </c>
      <c r="L46" s="59">
        <f t="shared" si="2"/>
        <v>0</v>
      </c>
    </row>
    <row r="47" spans="2:12" x14ac:dyDescent="0.3">
      <c r="B47" s="61"/>
      <c r="C47" s="28"/>
      <c r="D47" s="28"/>
      <c r="E47" s="32"/>
      <c r="F47" s="29" t="s">
        <v>18</v>
      </c>
      <c r="G47" s="37"/>
      <c r="H47" s="33">
        <v>8.1000000000000003E-2</v>
      </c>
      <c r="I47" s="38" t="str">
        <f t="shared" si="0"/>
        <v>Rg. Nicht in EUR</v>
      </c>
      <c r="J47" s="31">
        <f>IF(F47="CHF",G47,_xlfn.IFS(B47&lt;'Umrechnungskurse und Konstanten'!$C$5, "Rg. Datum",B47&lt;='Umrechnungskurse und Konstanten'!$D$5,G47*'Umrechnungskurse und Konstanten'!$E$5,B47&lt;='Umrechnungskurse und Konstanten'!$D$6,G47*'Umrechnungskurse und Konstanten'!$E$6,B47&lt;='Umrechnungskurse und Konstanten'!$D$7,G47*'Umrechnungskurse und Konstanten'!$E$7,B47&lt;='Umrechnungskurse und Konstanten'!$D$8,G47*'Umrechnungskurse und Konstanten'!$E$8,B47&lt;='Umrechnungskurse und Konstanten'!$D$9,G47*'Umrechnungskurse und Konstanten'!$E$9,B47&lt;='Umrechnungskurse und Konstanten'!$D$10,G47*'Umrechnungskurse und Konstanten'!$E$10,B47&lt;='Umrechnungskurse und Konstanten'!$D$11,G47*'Umrechnungskurse und Konstanten'!$E$11,B47&lt;='Umrechnungskurse und Konstanten'!$D$12,B47*'Umrechnungskurse und Konstanten'!$E$12,B47&lt;='Umrechnungskurse und Konstanten'!$D$13,G47*'Umrechnungskurse und Konstanten'!$E$13,B47&lt;='Umrechnungskurse und Konstanten'!$D$14,G47*'Umrechnungskurse und Konstanten'!$E$14,B47&lt;='Umrechnungskurse und Konstanten'!$D$15,G47*'Umrechnungskurse und Konstanten'!$E$15,B47&lt;='Umrechnungskurse und Konstanten'!$D$16,G47*'Umrechnungskurse und Konstanten'!$E$16))</f>
        <v>0</v>
      </c>
      <c r="K47" s="31">
        <f t="shared" si="1"/>
        <v>0</v>
      </c>
      <c r="L47" s="59">
        <f t="shared" si="2"/>
        <v>0</v>
      </c>
    </row>
    <row r="48" spans="2:12" x14ac:dyDescent="0.3">
      <c r="B48" s="61"/>
      <c r="C48" s="28"/>
      <c r="D48" s="28"/>
      <c r="E48" s="32"/>
      <c r="F48" s="29" t="s">
        <v>18</v>
      </c>
      <c r="G48" s="37"/>
      <c r="H48" s="33">
        <v>8.1000000000000003E-2</v>
      </c>
      <c r="I48" s="38" t="str">
        <f t="shared" si="0"/>
        <v>Rg. Nicht in EUR</v>
      </c>
      <c r="J48" s="31">
        <f>IF(F48="CHF",G48,_xlfn.IFS(B48&lt;'Umrechnungskurse und Konstanten'!$C$5, "Rg. Datum",B48&lt;='Umrechnungskurse und Konstanten'!$D$5,G48*'Umrechnungskurse und Konstanten'!$E$5,B48&lt;='Umrechnungskurse und Konstanten'!$D$6,G48*'Umrechnungskurse und Konstanten'!$E$6,B48&lt;='Umrechnungskurse und Konstanten'!$D$7,G48*'Umrechnungskurse und Konstanten'!$E$7,B48&lt;='Umrechnungskurse und Konstanten'!$D$8,G48*'Umrechnungskurse und Konstanten'!$E$8,B48&lt;='Umrechnungskurse und Konstanten'!$D$9,G48*'Umrechnungskurse und Konstanten'!$E$9,B48&lt;='Umrechnungskurse und Konstanten'!$D$10,G48*'Umrechnungskurse und Konstanten'!$E$10,B48&lt;='Umrechnungskurse und Konstanten'!$D$11,G48*'Umrechnungskurse und Konstanten'!$E$11,B48&lt;='Umrechnungskurse und Konstanten'!$D$12,B48*'Umrechnungskurse und Konstanten'!$E$12,B48&lt;='Umrechnungskurse und Konstanten'!$D$13,G48*'Umrechnungskurse und Konstanten'!$E$13,B48&lt;='Umrechnungskurse und Konstanten'!$D$14,G48*'Umrechnungskurse und Konstanten'!$E$14,B48&lt;='Umrechnungskurse und Konstanten'!$D$15,G48*'Umrechnungskurse und Konstanten'!$E$15,B48&lt;='Umrechnungskurse und Konstanten'!$D$16,G48*'Umrechnungskurse und Konstanten'!$E$16))</f>
        <v>0</v>
      </c>
      <c r="K48" s="31">
        <f t="shared" si="1"/>
        <v>0</v>
      </c>
      <c r="L48" s="59">
        <f t="shared" si="2"/>
        <v>0</v>
      </c>
    </row>
    <row r="49" spans="2:12" x14ac:dyDescent="0.3">
      <c r="B49" s="61"/>
      <c r="C49" s="28"/>
      <c r="D49" s="28"/>
      <c r="E49" s="32"/>
      <c r="F49" s="29" t="s">
        <v>18</v>
      </c>
      <c r="G49" s="37"/>
      <c r="H49" s="33">
        <v>8.1000000000000003E-2</v>
      </c>
      <c r="I49" s="38" t="str">
        <f t="shared" si="0"/>
        <v>Rg. Nicht in EUR</v>
      </c>
      <c r="J49" s="31">
        <f>IF(F49="CHF",G49,_xlfn.IFS(B49&lt;'Umrechnungskurse und Konstanten'!$C$5, "Rg. Datum",B49&lt;='Umrechnungskurse und Konstanten'!$D$5,G49*'Umrechnungskurse und Konstanten'!$E$5,B49&lt;='Umrechnungskurse und Konstanten'!$D$6,G49*'Umrechnungskurse und Konstanten'!$E$6,B49&lt;='Umrechnungskurse und Konstanten'!$D$7,G49*'Umrechnungskurse und Konstanten'!$E$7,B49&lt;='Umrechnungskurse und Konstanten'!$D$8,G49*'Umrechnungskurse und Konstanten'!$E$8,B49&lt;='Umrechnungskurse und Konstanten'!$D$9,G49*'Umrechnungskurse und Konstanten'!$E$9,B49&lt;='Umrechnungskurse und Konstanten'!$D$10,G49*'Umrechnungskurse und Konstanten'!$E$10,B49&lt;='Umrechnungskurse und Konstanten'!$D$11,G49*'Umrechnungskurse und Konstanten'!$E$11,B49&lt;='Umrechnungskurse und Konstanten'!$D$12,B49*'Umrechnungskurse und Konstanten'!$E$12,B49&lt;='Umrechnungskurse und Konstanten'!$D$13,G49*'Umrechnungskurse und Konstanten'!$E$13,B49&lt;='Umrechnungskurse und Konstanten'!$D$14,G49*'Umrechnungskurse und Konstanten'!$E$14,B49&lt;='Umrechnungskurse und Konstanten'!$D$15,G49*'Umrechnungskurse und Konstanten'!$E$15,B49&lt;='Umrechnungskurse und Konstanten'!$D$16,G49*'Umrechnungskurse und Konstanten'!$E$16))</f>
        <v>0</v>
      </c>
      <c r="K49" s="31">
        <f t="shared" si="1"/>
        <v>0</v>
      </c>
      <c r="L49" s="59">
        <f t="shared" si="2"/>
        <v>0</v>
      </c>
    </row>
    <row r="50" spans="2:12" x14ac:dyDescent="0.3">
      <c r="B50" s="61"/>
      <c r="C50" s="28"/>
      <c r="D50" s="28"/>
      <c r="E50" s="32"/>
      <c r="F50" s="29" t="s">
        <v>18</v>
      </c>
      <c r="G50" s="37"/>
      <c r="H50" s="33">
        <v>8.1000000000000003E-2</v>
      </c>
      <c r="I50" s="38" t="str">
        <f t="shared" si="0"/>
        <v>Rg. Nicht in EUR</v>
      </c>
      <c r="J50" s="31">
        <f>IF(F50="CHF",G50,_xlfn.IFS(B50&lt;'Umrechnungskurse und Konstanten'!$C$5, "Rg. Datum",B50&lt;='Umrechnungskurse und Konstanten'!$D$5,G50*'Umrechnungskurse und Konstanten'!$E$5,B50&lt;='Umrechnungskurse und Konstanten'!$D$6,G50*'Umrechnungskurse und Konstanten'!$E$6,B50&lt;='Umrechnungskurse und Konstanten'!$D$7,G50*'Umrechnungskurse und Konstanten'!$E$7,B50&lt;='Umrechnungskurse und Konstanten'!$D$8,G50*'Umrechnungskurse und Konstanten'!$E$8,B50&lt;='Umrechnungskurse und Konstanten'!$D$9,G50*'Umrechnungskurse und Konstanten'!$E$9,B50&lt;='Umrechnungskurse und Konstanten'!$D$10,G50*'Umrechnungskurse und Konstanten'!$E$10,B50&lt;='Umrechnungskurse und Konstanten'!$D$11,G50*'Umrechnungskurse und Konstanten'!$E$11,B50&lt;='Umrechnungskurse und Konstanten'!$D$12,B50*'Umrechnungskurse und Konstanten'!$E$12,B50&lt;='Umrechnungskurse und Konstanten'!$D$13,G50*'Umrechnungskurse und Konstanten'!$E$13,B50&lt;='Umrechnungskurse und Konstanten'!$D$14,G50*'Umrechnungskurse und Konstanten'!$E$14,B50&lt;='Umrechnungskurse und Konstanten'!$D$15,G50*'Umrechnungskurse und Konstanten'!$E$15,B50&lt;='Umrechnungskurse und Konstanten'!$D$16,G50*'Umrechnungskurse und Konstanten'!$E$16))</f>
        <v>0</v>
      </c>
      <c r="K50" s="31">
        <f t="shared" si="1"/>
        <v>0</v>
      </c>
      <c r="L50" s="59">
        <f t="shared" si="2"/>
        <v>0</v>
      </c>
    </row>
    <row r="51" spans="2:12" x14ac:dyDescent="0.3">
      <c r="B51" s="61"/>
      <c r="C51" s="28"/>
      <c r="D51" s="28"/>
      <c r="E51" s="32"/>
      <c r="F51" s="29" t="s">
        <v>18</v>
      </c>
      <c r="G51" s="37"/>
      <c r="H51" s="33">
        <v>8.1000000000000003E-2</v>
      </c>
      <c r="I51" s="38" t="str">
        <f t="shared" si="0"/>
        <v>Rg. Nicht in EUR</v>
      </c>
      <c r="J51" s="31">
        <f>IF(F51="CHF",G51,_xlfn.IFS(B51&lt;'Umrechnungskurse und Konstanten'!$C$5, "Rg. Datum",B51&lt;='Umrechnungskurse und Konstanten'!$D$5,G51*'Umrechnungskurse und Konstanten'!$E$5,B51&lt;='Umrechnungskurse und Konstanten'!$D$6,G51*'Umrechnungskurse und Konstanten'!$E$6,B51&lt;='Umrechnungskurse und Konstanten'!$D$7,G51*'Umrechnungskurse und Konstanten'!$E$7,B51&lt;='Umrechnungskurse und Konstanten'!$D$8,G51*'Umrechnungskurse und Konstanten'!$E$8,B51&lt;='Umrechnungskurse und Konstanten'!$D$9,G51*'Umrechnungskurse und Konstanten'!$E$9,B51&lt;='Umrechnungskurse und Konstanten'!$D$10,G51*'Umrechnungskurse und Konstanten'!$E$10,B51&lt;='Umrechnungskurse und Konstanten'!$D$11,G51*'Umrechnungskurse und Konstanten'!$E$11,B51&lt;='Umrechnungskurse und Konstanten'!$D$12,B51*'Umrechnungskurse und Konstanten'!$E$12,B51&lt;='Umrechnungskurse und Konstanten'!$D$13,G51*'Umrechnungskurse und Konstanten'!$E$13,B51&lt;='Umrechnungskurse und Konstanten'!$D$14,G51*'Umrechnungskurse und Konstanten'!$E$14,B51&lt;='Umrechnungskurse und Konstanten'!$D$15,G51*'Umrechnungskurse und Konstanten'!$E$15,B51&lt;='Umrechnungskurse und Konstanten'!$D$16,G51*'Umrechnungskurse und Konstanten'!$E$16))</f>
        <v>0</v>
      </c>
      <c r="K51" s="31">
        <f t="shared" si="1"/>
        <v>0</v>
      </c>
      <c r="L51" s="59">
        <f t="shared" si="2"/>
        <v>0</v>
      </c>
    </row>
    <row r="52" spans="2:12" x14ac:dyDescent="0.3">
      <c r="B52" s="61"/>
      <c r="C52" s="28"/>
      <c r="D52" s="28"/>
      <c r="E52" s="32"/>
      <c r="F52" s="29" t="s">
        <v>18</v>
      </c>
      <c r="G52" s="37"/>
      <c r="H52" s="33">
        <v>8.1000000000000003E-2</v>
      </c>
      <c r="I52" s="38" t="str">
        <f t="shared" si="0"/>
        <v>Rg. Nicht in EUR</v>
      </c>
      <c r="J52" s="31">
        <f>IF(F52="CHF",G52,_xlfn.IFS(B52&lt;'Umrechnungskurse und Konstanten'!$C$5, "Rg. Datum",B52&lt;='Umrechnungskurse und Konstanten'!$D$5,G52*'Umrechnungskurse und Konstanten'!$E$5,B52&lt;='Umrechnungskurse und Konstanten'!$D$6,G52*'Umrechnungskurse und Konstanten'!$E$6,B52&lt;='Umrechnungskurse und Konstanten'!$D$7,G52*'Umrechnungskurse und Konstanten'!$E$7,B52&lt;='Umrechnungskurse und Konstanten'!$D$8,G52*'Umrechnungskurse und Konstanten'!$E$8,B52&lt;='Umrechnungskurse und Konstanten'!$D$9,G52*'Umrechnungskurse und Konstanten'!$E$9,B52&lt;='Umrechnungskurse und Konstanten'!$D$10,G52*'Umrechnungskurse und Konstanten'!$E$10,B52&lt;='Umrechnungskurse und Konstanten'!$D$11,G52*'Umrechnungskurse und Konstanten'!$E$11,B52&lt;='Umrechnungskurse und Konstanten'!$D$12,B52*'Umrechnungskurse und Konstanten'!$E$12,B52&lt;='Umrechnungskurse und Konstanten'!$D$13,G52*'Umrechnungskurse und Konstanten'!$E$13,B52&lt;='Umrechnungskurse und Konstanten'!$D$14,G52*'Umrechnungskurse und Konstanten'!$E$14,B52&lt;='Umrechnungskurse und Konstanten'!$D$15,G52*'Umrechnungskurse und Konstanten'!$E$15,B52&lt;='Umrechnungskurse und Konstanten'!$D$16,G52*'Umrechnungskurse und Konstanten'!$E$16))</f>
        <v>0</v>
      </c>
      <c r="K52" s="31">
        <f t="shared" si="1"/>
        <v>0</v>
      </c>
      <c r="L52" s="59">
        <f t="shared" si="2"/>
        <v>0</v>
      </c>
    </row>
    <row r="53" spans="2:12" x14ac:dyDescent="0.3">
      <c r="B53" s="61"/>
      <c r="C53" s="28"/>
      <c r="D53" s="28"/>
      <c r="E53" s="32"/>
      <c r="F53" s="29" t="s">
        <v>18</v>
      </c>
      <c r="G53" s="37"/>
      <c r="H53" s="33">
        <v>8.1000000000000003E-2</v>
      </c>
      <c r="I53" s="38" t="str">
        <f t="shared" si="0"/>
        <v>Rg. Nicht in EUR</v>
      </c>
      <c r="J53" s="31">
        <f>IF(F53="CHF",G53,_xlfn.IFS(B53&lt;'Umrechnungskurse und Konstanten'!$C$5, "Rg. Datum",B53&lt;='Umrechnungskurse und Konstanten'!$D$5,G53*'Umrechnungskurse und Konstanten'!$E$5,B53&lt;='Umrechnungskurse und Konstanten'!$D$6,G53*'Umrechnungskurse und Konstanten'!$E$6,B53&lt;='Umrechnungskurse und Konstanten'!$D$7,G53*'Umrechnungskurse und Konstanten'!$E$7,B53&lt;='Umrechnungskurse und Konstanten'!$D$8,G53*'Umrechnungskurse und Konstanten'!$E$8,B53&lt;='Umrechnungskurse und Konstanten'!$D$9,G53*'Umrechnungskurse und Konstanten'!$E$9,B53&lt;='Umrechnungskurse und Konstanten'!$D$10,G53*'Umrechnungskurse und Konstanten'!$E$10,B53&lt;='Umrechnungskurse und Konstanten'!$D$11,G53*'Umrechnungskurse und Konstanten'!$E$11,B53&lt;='Umrechnungskurse und Konstanten'!$D$12,B53*'Umrechnungskurse und Konstanten'!$E$12,B53&lt;='Umrechnungskurse und Konstanten'!$D$13,G53*'Umrechnungskurse und Konstanten'!$E$13,B53&lt;='Umrechnungskurse und Konstanten'!$D$14,G53*'Umrechnungskurse und Konstanten'!$E$14,B53&lt;='Umrechnungskurse und Konstanten'!$D$15,G53*'Umrechnungskurse und Konstanten'!$E$15,B53&lt;='Umrechnungskurse und Konstanten'!$D$16,G53*'Umrechnungskurse und Konstanten'!$E$16))</f>
        <v>0</v>
      </c>
      <c r="K53" s="31">
        <f t="shared" si="1"/>
        <v>0</v>
      </c>
      <c r="L53" s="59">
        <f t="shared" si="2"/>
        <v>0</v>
      </c>
    </row>
    <row r="54" spans="2:12" x14ac:dyDescent="0.3">
      <c r="B54" s="61"/>
      <c r="C54" s="28"/>
      <c r="D54" s="28"/>
      <c r="E54" s="32"/>
      <c r="F54" s="29" t="s">
        <v>18</v>
      </c>
      <c r="G54" s="37"/>
      <c r="H54" s="33">
        <v>8.1000000000000003E-2</v>
      </c>
      <c r="I54" s="38" t="str">
        <f t="shared" si="0"/>
        <v>Rg. Nicht in EUR</v>
      </c>
      <c r="J54" s="31">
        <f>IF(F54="CHF",G54,_xlfn.IFS(B54&lt;'Umrechnungskurse und Konstanten'!$C$5, "Rg. Datum",B54&lt;='Umrechnungskurse und Konstanten'!$D$5,G54*'Umrechnungskurse und Konstanten'!$E$5,B54&lt;='Umrechnungskurse und Konstanten'!$D$6,G54*'Umrechnungskurse und Konstanten'!$E$6,B54&lt;='Umrechnungskurse und Konstanten'!$D$7,G54*'Umrechnungskurse und Konstanten'!$E$7,B54&lt;='Umrechnungskurse und Konstanten'!$D$8,G54*'Umrechnungskurse und Konstanten'!$E$8,B54&lt;='Umrechnungskurse und Konstanten'!$D$9,G54*'Umrechnungskurse und Konstanten'!$E$9,B54&lt;='Umrechnungskurse und Konstanten'!$D$10,G54*'Umrechnungskurse und Konstanten'!$E$10,B54&lt;='Umrechnungskurse und Konstanten'!$D$11,G54*'Umrechnungskurse und Konstanten'!$E$11,B54&lt;='Umrechnungskurse und Konstanten'!$D$12,B54*'Umrechnungskurse und Konstanten'!$E$12,B54&lt;='Umrechnungskurse und Konstanten'!$D$13,G54*'Umrechnungskurse und Konstanten'!$E$13,B54&lt;='Umrechnungskurse und Konstanten'!$D$14,G54*'Umrechnungskurse und Konstanten'!$E$14,B54&lt;='Umrechnungskurse und Konstanten'!$D$15,G54*'Umrechnungskurse und Konstanten'!$E$15,B54&lt;='Umrechnungskurse und Konstanten'!$D$16,G54*'Umrechnungskurse und Konstanten'!$E$16))</f>
        <v>0</v>
      </c>
      <c r="K54" s="31">
        <f t="shared" si="1"/>
        <v>0</v>
      </c>
      <c r="L54" s="59">
        <f t="shared" si="2"/>
        <v>0</v>
      </c>
    </row>
    <row r="55" spans="2:12" x14ac:dyDescent="0.3">
      <c r="B55" s="61"/>
      <c r="C55" s="28"/>
      <c r="D55" s="28"/>
      <c r="E55" s="32"/>
      <c r="F55" s="29" t="s">
        <v>18</v>
      </c>
      <c r="G55" s="37"/>
      <c r="H55" s="33">
        <v>8.1000000000000003E-2</v>
      </c>
      <c r="I55" s="38" t="str">
        <f t="shared" si="0"/>
        <v>Rg. Nicht in EUR</v>
      </c>
      <c r="J55" s="31">
        <f>IF(F55="CHF",G55,_xlfn.IFS(B55&lt;'Umrechnungskurse und Konstanten'!$C$5, "Rg. Datum",B55&lt;='Umrechnungskurse und Konstanten'!$D$5,G55*'Umrechnungskurse und Konstanten'!$E$5,B55&lt;='Umrechnungskurse und Konstanten'!$D$6,G55*'Umrechnungskurse und Konstanten'!$E$6,B55&lt;='Umrechnungskurse und Konstanten'!$D$7,G55*'Umrechnungskurse und Konstanten'!$E$7,B55&lt;='Umrechnungskurse und Konstanten'!$D$8,G55*'Umrechnungskurse und Konstanten'!$E$8,B55&lt;='Umrechnungskurse und Konstanten'!$D$9,G55*'Umrechnungskurse und Konstanten'!$E$9,B55&lt;='Umrechnungskurse und Konstanten'!$D$10,G55*'Umrechnungskurse und Konstanten'!$E$10,B55&lt;='Umrechnungskurse und Konstanten'!$D$11,G55*'Umrechnungskurse und Konstanten'!$E$11,B55&lt;='Umrechnungskurse und Konstanten'!$D$12,B55*'Umrechnungskurse und Konstanten'!$E$12,B55&lt;='Umrechnungskurse und Konstanten'!$D$13,G55*'Umrechnungskurse und Konstanten'!$E$13,B55&lt;='Umrechnungskurse und Konstanten'!$D$14,G55*'Umrechnungskurse und Konstanten'!$E$14,B55&lt;='Umrechnungskurse und Konstanten'!$D$15,G55*'Umrechnungskurse und Konstanten'!$E$15,B55&lt;='Umrechnungskurse und Konstanten'!$D$16,G55*'Umrechnungskurse und Konstanten'!$E$16))</f>
        <v>0</v>
      </c>
      <c r="K55" s="31">
        <f t="shared" si="1"/>
        <v>0</v>
      </c>
      <c r="L55" s="59">
        <f t="shared" si="2"/>
        <v>0</v>
      </c>
    </row>
    <row r="56" spans="2:12" x14ac:dyDescent="0.3">
      <c r="B56" s="61"/>
      <c r="C56" s="28"/>
      <c r="D56" s="28"/>
      <c r="E56" s="32"/>
      <c r="F56" s="29" t="s">
        <v>18</v>
      </c>
      <c r="G56" s="37"/>
      <c r="H56" s="33">
        <v>8.1000000000000003E-2</v>
      </c>
      <c r="I56" s="38" t="str">
        <f t="shared" si="0"/>
        <v>Rg. Nicht in EUR</v>
      </c>
      <c r="J56" s="31">
        <f>IF(F56="CHF",G56,_xlfn.IFS(B56&lt;'Umrechnungskurse und Konstanten'!$C$5, "Rg. Datum",B56&lt;='Umrechnungskurse und Konstanten'!$D$5,G56*'Umrechnungskurse und Konstanten'!$E$5,B56&lt;='Umrechnungskurse und Konstanten'!$D$6,G56*'Umrechnungskurse und Konstanten'!$E$6,B56&lt;='Umrechnungskurse und Konstanten'!$D$7,G56*'Umrechnungskurse und Konstanten'!$E$7,B56&lt;='Umrechnungskurse und Konstanten'!$D$8,G56*'Umrechnungskurse und Konstanten'!$E$8,B56&lt;='Umrechnungskurse und Konstanten'!$D$9,G56*'Umrechnungskurse und Konstanten'!$E$9,B56&lt;='Umrechnungskurse und Konstanten'!$D$10,G56*'Umrechnungskurse und Konstanten'!$E$10,B56&lt;='Umrechnungskurse und Konstanten'!$D$11,G56*'Umrechnungskurse und Konstanten'!$E$11,B56&lt;='Umrechnungskurse und Konstanten'!$D$12,B56*'Umrechnungskurse und Konstanten'!$E$12,B56&lt;='Umrechnungskurse und Konstanten'!$D$13,G56*'Umrechnungskurse und Konstanten'!$E$13,B56&lt;='Umrechnungskurse und Konstanten'!$D$14,G56*'Umrechnungskurse und Konstanten'!$E$14,B56&lt;='Umrechnungskurse und Konstanten'!$D$15,G56*'Umrechnungskurse und Konstanten'!$E$15,B56&lt;='Umrechnungskurse und Konstanten'!$D$16,G56*'Umrechnungskurse und Konstanten'!$E$16))</f>
        <v>0</v>
      </c>
      <c r="K56" s="31">
        <f t="shared" si="1"/>
        <v>0</v>
      </c>
      <c r="L56" s="59">
        <f t="shared" si="2"/>
        <v>0</v>
      </c>
    </row>
    <row r="57" spans="2:12" x14ac:dyDescent="0.3">
      <c r="B57" s="61"/>
      <c r="C57" s="28"/>
      <c r="D57" s="28"/>
      <c r="E57" s="32"/>
      <c r="F57" s="29" t="s">
        <v>18</v>
      </c>
      <c r="G57" s="37"/>
      <c r="H57" s="33">
        <v>8.1000000000000003E-2</v>
      </c>
      <c r="I57" s="38" t="str">
        <f t="shared" si="0"/>
        <v>Rg. Nicht in EUR</v>
      </c>
      <c r="J57" s="31">
        <f>IF(F57="CHF",G57,_xlfn.IFS(B57&lt;'Umrechnungskurse und Konstanten'!$C$5, "Rg. Datum",B57&lt;='Umrechnungskurse und Konstanten'!$D$5,G57*'Umrechnungskurse und Konstanten'!$E$5,B57&lt;='Umrechnungskurse und Konstanten'!$D$6,G57*'Umrechnungskurse und Konstanten'!$E$6,B57&lt;='Umrechnungskurse und Konstanten'!$D$7,G57*'Umrechnungskurse und Konstanten'!$E$7,B57&lt;='Umrechnungskurse und Konstanten'!$D$8,G57*'Umrechnungskurse und Konstanten'!$E$8,B57&lt;='Umrechnungskurse und Konstanten'!$D$9,G57*'Umrechnungskurse und Konstanten'!$E$9,B57&lt;='Umrechnungskurse und Konstanten'!$D$10,G57*'Umrechnungskurse und Konstanten'!$E$10,B57&lt;='Umrechnungskurse und Konstanten'!$D$11,G57*'Umrechnungskurse und Konstanten'!$E$11,B57&lt;='Umrechnungskurse und Konstanten'!$D$12,B57*'Umrechnungskurse und Konstanten'!$E$12,B57&lt;='Umrechnungskurse und Konstanten'!$D$13,G57*'Umrechnungskurse und Konstanten'!$E$13,B57&lt;='Umrechnungskurse und Konstanten'!$D$14,G57*'Umrechnungskurse und Konstanten'!$E$14,B57&lt;='Umrechnungskurse und Konstanten'!$D$15,G57*'Umrechnungskurse und Konstanten'!$E$15,B57&lt;='Umrechnungskurse und Konstanten'!$D$16,G57*'Umrechnungskurse und Konstanten'!$E$16))</f>
        <v>0</v>
      </c>
      <c r="K57" s="31">
        <f t="shared" si="1"/>
        <v>0</v>
      </c>
      <c r="L57" s="59">
        <f t="shared" si="2"/>
        <v>0</v>
      </c>
    </row>
    <row r="58" spans="2:12" x14ac:dyDescent="0.3">
      <c r="B58" s="61"/>
      <c r="C58" s="28"/>
      <c r="D58" s="28"/>
      <c r="E58" s="32"/>
      <c r="F58" s="29" t="s">
        <v>18</v>
      </c>
      <c r="G58" s="37"/>
      <c r="H58" s="33">
        <v>8.1000000000000003E-2</v>
      </c>
      <c r="I58" s="38" t="str">
        <f t="shared" si="0"/>
        <v>Rg. Nicht in EUR</v>
      </c>
      <c r="J58" s="31">
        <f>IF(F58="CHF",G58,_xlfn.IFS(B58&lt;'Umrechnungskurse und Konstanten'!$C$5, "Rg. Datum",B58&lt;='Umrechnungskurse und Konstanten'!$D$5,G58*'Umrechnungskurse und Konstanten'!$E$5,B58&lt;='Umrechnungskurse und Konstanten'!$D$6,G58*'Umrechnungskurse und Konstanten'!$E$6,B58&lt;='Umrechnungskurse und Konstanten'!$D$7,G58*'Umrechnungskurse und Konstanten'!$E$7,B58&lt;='Umrechnungskurse und Konstanten'!$D$8,G58*'Umrechnungskurse und Konstanten'!$E$8,B58&lt;='Umrechnungskurse und Konstanten'!$D$9,G58*'Umrechnungskurse und Konstanten'!$E$9,B58&lt;='Umrechnungskurse und Konstanten'!$D$10,G58*'Umrechnungskurse und Konstanten'!$E$10,B58&lt;='Umrechnungskurse und Konstanten'!$D$11,G58*'Umrechnungskurse und Konstanten'!$E$11,B58&lt;='Umrechnungskurse und Konstanten'!$D$12,B58*'Umrechnungskurse und Konstanten'!$E$12,B58&lt;='Umrechnungskurse und Konstanten'!$D$13,G58*'Umrechnungskurse und Konstanten'!$E$13,B58&lt;='Umrechnungskurse und Konstanten'!$D$14,G58*'Umrechnungskurse und Konstanten'!$E$14,B58&lt;='Umrechnungskurse und Konstanten'!$D$15,G58*'Umrechnungskurse und Konstanten'!$E$15,B58&lt;='Umrechnungskurse und Konstanten'!$D$16,G58*'Umrechnungskurse und Konstanten'!$E$16))</f>
        <v>0</v>
      </c>
      <c r="K58" s="31">
        <f t="shared" si="1"/>
        <v>0</v>
      </c>
      <c r="L58" s="59">
        <f t="shared" si="2"/>
        <v>0</v>
      </c>
    </row>
    <row r="59" spans="2:12" x14ac:dyDescent="0.3">
      <c r="B59" s="61"/>
      <c r="C59" s="28"/>
      <c r="D59" s="28"/>
      <c r="E59" s="32"/>
      <c r="F59" s="29" t="s">
        <v>18</v>
      </c>
      <c r="G59" s="37"/>
      <c r="H59" s="33">
        <v>8.1000000000000003E-2</v>
      </c>
      <c r="I59" s="38" t="str">
        <f t="shared" si="0"/>
        <v>Rg. Nicht in EUR</v>
      </c>
      <c r="J59" s="31">
        <f>IF(F59="CHF",G59,_xlfn.IFS(B59&lt;'Umrechnungskurse und Konstanten'!$C$5, "Rg. Datum",B59&lt;='Umrechnungskurse und Konstanten'!$D$5,G59*'Umrechnungskurse und Konstanten'!$E$5,B59&lt;='Umrechnungskurse und Konstanten'!$D$6,G59*'Umrechnungskurse und Konstanten'!$E$6,B59&lt;='Umrechnungskurse und Konstanten'!$D$7,G59*'Umrechnungskurse und Konstanten'!$E$7,B59&lt;='Umrechnungskurse und Konstanten'!$D$8,G59*'Umrechnungskurse und Konstanten'!$E$8,B59&lt;='Umrechnungskurse und Konstanten'!$D$9,G59*'Umrechnungskurse und Konstanten'!$E$9,B59&lt;='Umrechnungskurse und Konstanten'!$D$10,G59*'Umrechnungskurse und Konstanten'!$E$10,B59&lt;='Umrechnungskurse und Konstanten'!$D$11,G59*'Umrechnungskurse und Konstanten'!$E$11,B59&lt;='Umrechnungskurse und Konstanten'!$D$12,B59*'Umrechnungskurse und Konstanten'!$E$12,B59&lt;='Umrechnungskurse und Konstanten'!$D$13,G59*'Umrechnungskurse und Konstanten'!$E$13,B59&lt;='Umrechnungskurse und Konstanten'!$D$14,G59*'Umrechnungskurse und Konstanten'!$E$14,B59&lt;='Umrechnungskurse und Konstanten'!$D$15,G59*'Umrechnungskurse und Konstanten'!$E$15,B59&lt;='Umrechnungskurse und Konstanten'!$D$16,G59*'Umrechnungskurse und Konstanten'!$E$16))</f>
        <v>0</v>
      </c>
      <c r="K59" s="31">
        <f t="shared" si="1"/>
        <v>0</v>
      </c>
      <c r="L59" s="59">
        <f t="shared" si="2"/>
        <v>0</v>
      </c>
    </row>
    <row r="60" spans="2:12" x14ac:dyDescent="0.3">
      <c r="B60" s="61"/>
      <c r="C60" s="28"/>
      <c r="D60" s="28"/>
      <c r="E60" s="32"/>
      <c r="F60" s="29" t="s">
        <v>18</v>
      </c>
      <c r="G60" s="37"/>
      <c r="H60" s="33">
        <v>8.1000000000000003E-2</v>
      </c>
      <c r="I60" s="38" t="str">
        <f t="shared" si="0"/>
        <v>Rg. Nicht in EUR</v>
      </c>
      <c r="J60" s="31">
        <f>IF(F60="CHF",G60,_xlfn.IFS(B60&lt;'Umrechnungskurse und Konstanten'!$C$5, "Rg. Datum",B60&lt;='Umrechnungskurse und Konstanten'!$D$5,G60*'Umrechnungskurse und Konstanten'!$E$5,B60&lt;='Umrechnungskurse und Konstanten'!$D$6,G60*'Umrechnungskurse und Konstanten'!$E$6,B60&lt;='Umrechnungskurse und Konstanten'!$D$7,G60*'Umrechnungskurse und Konstanten'!$E$7,B60&lt;='Umrechnungskurse und Konstanten'!$D$8,G60*'Umrechnungskurse und Konstanten'!$E$8,B60&lt;='Umrechnungskurse und Konstanten'!$D$9,G60*'Umrechnungskurse und Konstanten'!$E$9,B60&lt;='Umrechnungskurse und Konstanten'!$D$10,G60*'Umrechnungskurse und Konstanten'!$E$10,B60&lt;='Umrechnungskurse und Konstanten'!$D$11,G60*'Umrechnungskurse und Konstanten'!$E$11,B60&lt;='Umrechnungskurse und Konstanten'!$D$12,B60*'Umrechnungskurse und Konstanten'!$E$12,B60&lt;='Umrechnungskurse und Konstanten'!$D$13,G60*'Umrechnungskurse und Konstanten'!$E$13,B60&lt;='Umrechnungskurse und Konstanten'!$D$14,G60*'Umrechnungskurse und Konstanten'!$E$14,B60&lt;='Umrechnungskurse und Konstanten'!$D$15,G60*'Umrechnungskurse und Konstanten'!$E$15,B60&lt;='Umrechnungskurse und Konstanten'!$D$16,G60*'Umrechnungskurse und Konstanten'!$E$16))</f>
        <v>0</v>
      </c>
      <c r="K60" s="31">
        <f t="shared" si="1"/>
        <v>0</v>
      </c>
      <c r="L60" s="59">
        <f t="shared" si="2"/>
        <v>0</v>
      </c>
    </row>
    <row r="61" spans="2:12" x14ac:dyDescent="0.3">
      <c r="B61" s="61"/>
      <c r="C61" s="28"/>
      <c r="D61" s="28"/>
      <c r="E61" s="32"/>
      <c r="F61" s="29" t="s">
        <v>18</v>
      </c>
      <c r="G61" s="37"/>
      <c r="H61" s="33">
        <v>8.1000000000000003E-2</v>
      </c>
      <c r="I61" s="38" t="str">
        <f t="shared" si="0"/>
        <v>Rg. Nicht in EUR</v>
      </c>
      <c r="J61" s="31">
        <f>IF(F61="CHF",G61,_xlfn.IFS(B61&lt;'Umrechnungskurse und Konstanten'!$C$5, "Rg. Datum",B61&lt;='Umrechnungskurse und Konstanten'!$D$5,G61*'Umrechnungskurse und Konstanten'!$E$5,B61&lt;='Umrechnungskurse und Konstanten'!$D$6,G61*'Umrechnungskurse und Konstanten'!$E$6,B61&lt;='Umrechnungskurse und Konstanten'!$D$7,G61*'Umrechnungskurse und Konstanten'!$E$7,B61&lt;='Umrechnungskurse und Konstanten'!$D$8,G61*'Umrechnungskurse und Konstanten'!$E$8,B61&lt;='Umrechnungskurse und Konstanten'!$D$9,G61*'Umrechnungskurse und Konstanten'!$E$9,B61&lt;='Umrechnungskurse und Konstanten'!$D$10,G61*'Umrechnungskurse und Konstanten'!$E$10,B61&lt;='Umrechnungskurse und Konstanten'!$D$11,G61*'Umrechnungskurse und Konstanten'!$E$11,B61&lt;='Umrechnungskurse und Konstanten'!$D$12,B61*'Umrechnungskurse und Konstanten'!$E$12,B61&lt;='Umrechnungskurse und Konstanten'!$D$13,G61*'Umrechnungskurse und Konstanten'!$E$13,B61&lt;='Umrechnungskurse und Konstanten'!$D$14,G61*'Umrechnungskurse und Konstanten'!$E$14,B61&lt;='Umrechnungskurse und Konstanten'!$D$15,G61*'Umrechnungskurse und Konstanten'!$E$15,B61&lt;='Umrechnungskurse und Konstanten'!$D$16,G61*'Umrechnungskurse und Konstanten'!$E$16))</f>
        <v>0</v>
      </c>
      <c r="K61" s="31">
        <f t="shared" si="1"/>
        <v>0</v>
      </c>
      <c r="L61" s="59">
        <f t="shared" si="2"/>
        <v>0</v>
      </c>
    </row>
    <row r="62" spans="2:12" x14ac:dyDescent="0.3">
      <c r="B62" s="61"/>
      <c r="C62" s="28"/>
      <c r="D62" s="28"/>
      <c r="E62" s="32"/>
      <c r="F62" s="29" t="s">
        <v>18</v>
      </c>
      <c r="G62" s="37"/>
      <c r="H62" s="33">
        <v>8.1000000000000003E-2</v>
      </c>
      <c r="I62" s="38" t="str">
        <f t="shared" si="0"/>
        <v>Rg. Nicht in EUR</v>
      </c>
      <c r="J62" s="31">
        <f>IF(F62="CHF",G62,_xlfn.IFS(B62&lt;'Umrechnungskurse und Konstanten'!$C$5, "Rg. Datum",B62&lt;='Umrechnungskurse und Konstanten'!$D$5,G62*'Umrechnungskurse und Konstanten'!$E$5,B62&lt;='Umrechnungskurse und Konstanten'!$D$6,G62*'Umrechnungskurse und Konstanten'!$E$6,B62&lt;='Umrechnungskurse und Konstanten'!$D$7,G62*'Umrechnungskurse und Konstanten'!$E$7,B62&lt;='Umrechnungskurse und Konstanten'!$D$8,G62*'Umrechnungskurse und Konstanten'!$E$8,B62&lt;='Umrechnungskurse und Konstanten'!$D$9,G62*'Umrechnungskurse und Konstanten'!$E$9,B62&lt;='Umrechnungskurse und Konstanten'!$D$10,G62*'Umrechnungskurse und Konstanten'!$E$10,B62&lt;='Umrechnungskurse und Konstanten'!$D$11,G62*'Umrechnungskurse und Konstanten'!$E$11,B62&lt;='Umrechnungskurse und Konstanten'!$D$12,B62*'Umrechnungskurse und Konstanten'!$E$12,B62&lt;='Umrechnungskurse und Konstanten'!$D$13,G62*'Umrechnungskurse und Konstanten'!$E$13,B62&lt;='Umrechnungskurse und Konstanten'!$D$14,G62*'Umrechnungskurse und Konstanten'!$E$14,B62&lt;='Umrechnungskurse und Konstanten'!$D$15,G62*'Umrechnungskurse und Konstanten'!$E$15,B62&lt;='Umrechnungskurse und Konstanten'!$D$16,G62*'Umrechnungskurse und Konstanten'!$E$16))</f>
        <v>0</v>
      </c>
      <c r="K62" s="31">
        <f t="shared" si="1"/>
        <v>0</v>
      </c>
      <c r="L62" s="59">
        <f t="shared" si="2"/>
        <v>0</v>
      </c>
    </row>
    <row r="63" spans="2:12" x14ac:dyDescent="0.3">
      <c r="B63" s="61"/>
      <c r="C63" s="28"/>
      <c r="D63" s="28"/>
      <c r="E63" s="32"/>
      <c r="F63" s="29" t="s">
        <v>18</v>
      </c>
      <c r="G63" s="37"/>
      <c r="H63" s="33">
        <v>8.1000000000000003E-2</v>
      </c>
      <c r="I63" s="38" t="str">
        <f t="shared" si="0"/>
        <v>Rg. Nicht in EUR</v>
      </c>
      <c r="J63" s="31">
        <f>IF(F63="CHF",G63,_xlfn.IFS(B63&lt;'Umrechnungskurse und Konstanten'!$C$5, "Rg. Datum",B63&lt;='Umrechnungskurse und Konstanten'!$D$5,G63*'Umrechnungskurse und Konstanten'!$E$5,B63&lt;='Umrechnungskurse und Konstanten'!$D$6,G63*'Umrechnungskurse und Konstanten'!$E$6,B63&lt;='Umrechnungskurse und Konstanten'!$D$7,G63*'Umrechnungskurse und Konstanten'!$E$7,B63&lt;='Umrechnungskurse und Konstanten'!$D$8,G63*'Umrechnungskurse und Konstanten'!$E$8,B63&lt;='Umrechnungskurse und Konstanten'!$D$9,G63*'Umrechnungskurse und Konstanten'!$E$9,B63&lt;='Umrechnungskurse und Konstanten'!$D$10,G63*'Umrechnungskurse und Konstanten'!$E$10,B63&lt;='Umrechnungskurse und Konstanten'!$D$11,G63*'Umrechnungskurse und Konstanten'!$E$11,B63&lt;='Umrechnungskurse und Konstanten'!$D$12,B63*'Umrechnungskurse und Konstanten'!$E$12,B63&lt;='Umrechnungskurse und Konstanten'!$D$13,G63*'Umrechnungskurse und Konstanten'!$E$13,B63&lt;='Umrechnungskurse und Konstanten'!$D$14,G63*'Umrechnungskurse und Konstanten'!$E$14,B63&lt;='Umrechnungskurse und Konstanten'!$D$15,G63*'Umrechnungskurse und Konstanten'!$E$15,B63&lt;='Umrechnungskurse und Konstanten'!$D$16,G63*'Umrechnungskurse und Konstanten'!$E$16))</f>
        <v>0</v>
      </c>
      <c r="K63" s="31">
        <f t="shared" si="1"/>
        <v>0</v>
      </c>
      <c r="L63" s="59">
        <f t="shared" si="2"/>
        <v>0</v>
      </c>
    </row>
    <row r="64" spans="2:12" x14ac:dyDescent="0.3">
      <c r="B64" s="61"/>
      <c r="C64" s="28"/>
      <c r="D64" s="28"/>
      <c r="E64" s="32"/>
      <c r="F64" s="29" t="s">
        <v>18</v>
      </c>
      <c r="G64" s="37"/>
      <c r="H64" s="33">
        <v>8.1000000000000003E-2</v>
      </c>
      <c r="I64" s="38" t="str">
        <f t="shared" si="0"/>
        <v>Rg. Nicht in EUR</v>
      </c>
      <c r="J64" s="31">
        <f>IF(F64="CHF",G64,_xlfn.IFS(B64&lt;'Umrechnungskurse und Konstanten'!$C$5, "Rg. Datum",B64&lt;='Umrechnungskurse und Konstanten'!$D$5,G64*'Umrechnungskurse und Konstanten'!$E$5,B64&lt;='Umrechnungskurse und Konstanten'!$D$6,G64*'Umrechnungskurse und Konstanten'!$E$6,B64&lt;='Umrechnungskurse und Konstanten'!$D$7,G64*'Umrechnungskurse und Konstanten'!$E$7,B64&lt;='Umrechnungskurse und Konstanten'!$D$8,G64*'Umrechnungskurse und Konstanten'!$E$8,B64&lt;='Umrechnungskurse und Konstanten'!$D$9,G64*'Umrechnungskurse und Konstanten'!$E$9,B64&lt;='Umrechnungskurse und Konstanten'!$D$10,G64*'Umrechnungskurse und Konstanten'!$E$10,B64&lt;='Umrechnungskurse und Konstanten'!$D$11,G64*'Umrechnungskurse und Konstanten'!$E$11,B64&lt;='Umrechnungskurse und Konstanten'!$D$12,B64*'Umrechnungskurse und Konstanten'!$E$12,B64&lt;='Umrechnungskurse und Konstanten'!$D$13,G64*'Umrechnungskurse und Konstanten'!$E$13,B64&lt;='Umrechnungskurse und Konstanten'!$D$14,G64*'Umrechnungskurse und Konstanten'!$E$14,B64&lt;='Umrechnungskurse und Konstanten'!$D$15,G64*'Umrechnungskurse und Konstanten'!$E$15,B64&lt;='Umrechnungskurse und Konstanten'!$D$16,G64*'Umrechnungskurse und Konstanten'!$E$16))</f>
        <v>0</v>
      </c>
      <c r="K64" s="31">
        <f t="shared" si="1"/>
        <v>0</v>
      </c>
      <c r="L64" s="59">
        <f t="shared" si="2"/>
        <v>0</v>
      </c>
    </row>
    <row r="65" spans="2:12" x14ac:dyDescent="0.3">
      <c r="B65" s="61"/>
      <c r="C65" s="28"/>
      <c r="D65" s="28"/>
      <c r="E65" s="32"/>
      <c r="F65" s="29" t="s">
        <v>18</v>
      </c>
      <c r="G65" s="37"/>
      <c r="H65" s="33">
        <v>8.1000000000000003E-2</v>
      </c>
      <c r="I65" s="38" t="str">
        <f t="shared" si="0"/>
        <v>Rg. Nicht in EUR</v>
      </c>
      <c r="J65" s="31">
        <f>IF(F65="CHF",G65,_xlfn.IFS(B65&lt;'Umrechnungskurse und Konstanten'!$C$5, "Rg. Datum",B65&lt;='Umrechnungskurse und Konstanten'!$D$5,G65*'Umrechnungskurse und Konstanten'!$E$5,B65&lt;='Umrechnungskurse und Konstanten'!$D$6,G65*'Umrechnungskurse und Konstanten'!$E$6,B65&lt;='Umrechnungskurse und Konstanten'!$D$7,G65*'Umrechnungskurse und Konstanten'!$E$7,B65&lt;='Umrechnungskurse und Konstanten'!$D$8,G65*'Umrechnungskurse und Konstanten'!$E$8,B65&lt;='Umrechnungskurse und Konstanten'!$D$9,G65*'Umrechnungskurse und Konstanten'!$E$9,B65&lt;='Umrechnungskurse und Konstanten'!$D$10,G65*'Umrechnungskurse und Konstanten'!$E$10,B65&lt;='Umrechnungskurse und Konstanten'!$D$11,G65*'Umrechnungskurse und Konstanten'!$E$11,B65&lt;='Umrechnungskurse und Konstanten'!$D$12,B65*'Umrechnungskurse und Konstanten'!$E$12,B65&lt;='Umrechnungskurse und Konstanten'!$D$13,G65*'Umrechnungskurse und Konstanten'!$E$13,B65&lt;='Umrechnungskurse und Konstanten'!$D$14,G65*'Umrechnungskurse und Konstanten'!$E$14,B65&lt;='Umrechnungskurse und Konstanten'!$D$15,G65*'Umrechnungskurse und Konstanten'!$E$15,B65&lt;='Umrechnungskurse und Konstanten'!$D$16,G65*'Umrechnungskurse und Konstanten'!$E$16))</f>
        <v>0</v>
      </c>
      <c r="K65" s="31">
        <f t="shared" si="1"/>
        <v>0</v>
      </c>
      <c r="L65" s="59">
        <f t="shared" si="2"/>
        <v>0</v>
      </c>
    </row>
    <row r="66" spans="2:12" x14ac:dyDescent="0.3">
      <c r="B66" s="61"/>
      <c r="C66" s="28"/>
      <c r="D66" s="28"/>
      <c r="E66" s="32"/>
      <c r="F66" s="29" t="s">
        <v>18</v>
      </c>
      <c r="G66" s="37"/>
      <c r="H66" s="33">
        <v>8.1000000000000003E-2</v>
      </c>
      <c r="I66" s="38" t="str">
        <f t="shared" si="0"/>
        <v>Rg. Nicht in EUR</v>
      </c>
      <c r="J66" s="31">
        <f>IF(F66="CHF",G66,_xlfn.IFS(B66&lt;'Umrechnungskurse und Konstanten'!$C$5, "Rg. Datum",B66&lt;='Umrechnungskurse und Konstanten'!$D$5,G66*'Umrechnungskurse und Konstanten'!$E$5,B66&lt;='Umrechnungskurse und Konstanten'!$D$6,G66*'Umrechnungskurse und Konstanten'!$E$6,B66&lt;='Umrechnungskurse und Konstanten'!$D$7,G66*'Umrechnungskurse und Konstanten'!$E$7,B66&lt;='Umrechnungskurse und Konstanten'!$D$8,G66*'Umrechnungskurse und Konstanten'!$E$8,B66&lt;='Umrechnungskurse und Konstanten'!$D$9,G66*'Umrechnungskurse und Konstanten'!$E$9,B66&lt;='Umrechnungskurse und Konstanten'!$D$10,G66*'Umrechnungskurse und Konstanten'!$E$10,B66&lt;='Umrechnungskurse und Konstanten'!$D$11,G66*'Umrechnungskurse und Konstanten'!$E$11,B66&lt;='Umrechnungskurse und Konstanten'!$D$12,B66*'Umrechnungskurse und Konstanten'!$E$12,B66&lt;='Umrechnungskurse und Konstanten'!$D$13,G66*'Umrechnungskurse und Konstanten'!$E$13,B66&lt;='Umrechnungskurse und Konstanten'!$D$14,G66*'Umrechnungskurse und Konstanten'!$E$14,B66&lt;='Umrechnungskurse und Konstanten'!$D$15,G66*'Umrechnungskurse und Konstanten'!$E$15,B66&lt;='Umrechnungskurse und Konstanten'!$D$16,G66*'Umrechnungskurse und Konstanten'!$E$16))</f>
        <v>0</v>
      </c>
      <c r="K66" s="31">
        <f t="shared" si="1"/>
        <v>0</v>
      </c>
      <c r="L66" s="59">
        <f t="shared" si="2"/>
        <v>0</v>
      </c>
    </row>
    <row r="67" spans="2:12" x14ac:dyDescent="0.3">
      <c r="B67" s="61"/>
      <c r="C67" s="28"/>
      <c r="D67" s="28"/>
      <c r="E67" s="32"/>
      <c r="F67" s="29" t="s">
        <v>18</v>
      </c>
      <c r="G67" s="37"/>
      <c r="H67" s="33">
        <v>8.1000000000000003E-2</v>
      </c>
      <c r="I67" s="38" t="str">
        <f t="shared" si="0"/>
        <v>Rg. Nicht in EUR</v>
      </c>
      <c r="J67" s="31">
        <f>IF(F67="CHF",G67,_xlfn.IFS(B67&lt;'Umrechnungskurse und Konstanten'!$C$5, "Rg. Datum",B67&lt;='Umrechnungskurse und Konstanten'!$D$5,G67*'Umrechnungskurse und Konstanten'!$E$5,B67&lt;='Umrechnungskurse und Konstanten'!$D$6,G67*'Umrechnungskurse und Konstanten'!$E$6,B67&lt;='Umrechnungskurse und Konstanten'!$D$7,G67*'Umrechnungskurse und Konstanten'!$E$7,B67&lt;='Umrechnungskurse und Konstanten'!$D$8,G67*'Umrechnungskurse und Konstanten'!$E$8,B67&lt;='Umrechnungskurse und Konstanten'!$D$9,G67*'Umrechnungskurse und Konstanten'!$E$9,B67&lt;='Umrechnungskurse und Konstanten'!$D$10,G67*'Umrechnungskurse und Konstanten'!$E$10,B67&lt;='Umrechnungskurse und Konstanten'!$D$11,G67*'Umrechnungskurse und Konstanten'!$E$11,B67&lt;='Umrechnungskurse und Konstanten'!$D$12,B67*'Umrechnungskurse und Konstanten'!$E$12,B67&lt;='Umrechnungskurse und Konstanten'!$D$13,G67*'Umrechnungskurse und Konstanten'!$E$13,B67&lt;='Umrechnungskurse und Konstanten'!$D$14,G67*'Umrechnungskurse und Konstanten'!$E$14,B67&lt;='Umrechnungskurse und Konstanten'!$D$15,G67*'Umrechnungskurse und Konstanten'!$E$15,B67&lt;='Umrechnungskurse und Konstanten'!$D$16,G67*'Umrechnungskurse und Konstanten'!$E$16))</f>
        <v>0</v>
      </c>
      <c r="K67" s="31">
        <f t="shared" si="1"/>
        <v>0</v>
      </c>
      <c r="L67" s="59">
        <f t="shared" si="2"/>
        <v>0</v>
      </c>
    </row>
    <row r="68" spans="2:12" x14ac:dyDescent="0.3">
      <c r="B68" s="61"/>
      <c r="C68" s="28"/>
      <c r="D68" s="28"/>
      <c r="E68" s="32"/>
      <c r="F68" s="29" t="s">
        <v>18</v>
      </c>
      <c r="G68" s="37"/>
      <c r="H68" s="33">
        <v>8.1000000000000003E-2</v>
      </c>
      <c r="I68" s="38" t="str">
        <f t="shared" si="0"/>
        <v>Rg. Nicht in EUR</v>
      </c>
      <c r="J68" s="31">
        <f>IF(F68="CHF",G68,_xlfn.IFS(B68&lt;'Umrechnungskurse und Konstanten'!$C$5, "Rg. Datum",B68&lt;='Umrechnungskurse und Konstanten'!$D$5,G68*'Umrechnungskurse und Konstanten'!$E$5,B68&lt;='Umrechnungskurse und Konstanten'!$D$6,G68*'Umrechnungskurse und Konstanten'!$E$6,B68&lt;='Umrechnungskurse und Konstanten'!$D$7,G68*'Umrechnungskurse und Konstanten'!$E$7,B68&lt;='Umrechnungskurse und Konstanten'!$D$8,G68*'Umrechnungskurse und Konstanten'!$E$8,B68&lt;='Umrechnungskurse und Konstanten'!$D$9,G68*'Umrechnungskurse und Konstanten'!$E$9,B68&lt;='Umrechnungskurse und Konstanten'!$D$10,G68*'Umrechnungskurse und Konstanten'!$E$10,B68&lt;='Umrechnungskurse und Konstanten'!$D$11,G68*'Umrechnungskurse und Konstanten'!$E$11,B68&lt;='Umrechnungskurse und Konstanten'!$D$12,B68*'Umrechnungskurse und Konstanten'!$E$12,B68&lt;='Umrechnungskurse und Konstanten'!$D$13,G68*'Umrechnungskurse und Konstanten'!$E$13,B68&lt;='Umrechnungskurse und Konstanten'!$D$14,G68*'Umrechnungskurse und Konstanten'!$E$14,B68&lt;='Umrechnungskurse und Konstanten'!$D$15,G68*'Umrechnungskurse und Konstanten'!$E$15,B68&lt;='Umrechnungskurse und Konstanten'!$D$16,G68*'Umrechnungskurse und Konstanten'!$E$16))</f>
        <v>0</v>
      </c>
      <c r="K68" s="31">
        <f t="shared" si="1"/>
        <v>0</v>
      </c>
      <c r="L68" s="59">
        <f t="shared" si="2"/>
        <v>0</v>
      </c>
    </row>
    <row r="69" spans="2:12" x14ac:dyDescent="0.3">
      <c r="B69" s="61"/>
      <c r="C69" s="28"/>
      <c r="D69" s="28"/>
      <c r="E69" s="32"/>
      <c r="F69" s="29" t="s">
        <v>18</v>
      </c>
      <c r="G69" s="37"/>
      <c r="H69" s="33">
        <v>8.1000000000000003E-2</v>
      </c>
      <c r="I69" s="38" t="str">
        <f t="shared" si="0"/>
        <v>Rg. Nicht in EUR</v>
      </c>
      <c r="J69" s="31">
        <f>IF(F69="CHF",G69,_xlfn.IFS(B69&lt;'Umrechnungskurse und Konstanten'!$C$5, "Rg. Datum",B69&lt;='Umrechnungskurse und Konstanten'!$D$5,G69*'Umrechnungskurse und Konstanten'!$E$5,B69&lt;='Umrechnungskurse und Konstanten'!$D$6,G69*'Umrechnungskurse und Konstanten'!$E$6,B69&lt;='Umrechnungskurse und Konstanten'!$D$7,G69*'Umrechnungskurse und Konstanten'!$E$7,B69&lt;='Umrechnungskurse und Konstanten'!$D$8,G69*'Umrechnungskurse und Konstanten'!$E$8,B69&lt;='Umrechnungskurse und Konstanten'!$D$9,G69*'Umrechnungskurse und Konstanten'!$E$9,B69&lt;='Umrechnungskurse und Konstanten'!$D$10,G69*'Umrechnungskurse und Konstanten'!$E$10,B69&lt;='Umrechnungskurse und Konstanten'!$D$11,G69*'Umrechnungskurse und Konstanten'!$E$11,B69&lt;='Umrechnungskurse und Konstanten'!$D$12,B69*'Umrechnungskurse und Konstanten'!$E$12,B69&lt;='Umrechnungskurse und Konstanten'!$D$13,G69*'Umrechnungskurse und Konstanten'!$E$13,B69&lt;='Umrechnungskurse und Konstanten'!$D$14,G69*'Umrechnungskurse und Konstanten'!$E$14,B69&lt;='Umrechnungskurse und Konstanten'!$D$15,G69*'Umrechnungskurse und Konstanten'!$E$15,B69&lt;='Umrechnungskurse und Konstanten'!$D$16,G69*'Umrechnungskurse und Konstanten'!$E$16))</f>
        <v>0</v>
      </c>
      <c r="K69" s="31">
        <f t="shared" si="1"/>
        <v>0</v>
      </c>
      <c r="L69" s="59">
        <f t="shared" si="2"/>
        <v>0</v>
      </c>
    </row>
    <row r="70" spans="2:12" x14ac:dyDescent="0.3">
      <c r="B70" s="61"/>
      <c r="C70" s="28"/>
      <c r="D70" s="28"/>
      <c r="E70" s="32"/>
      <c r="F70" s="29" t="s">
        <v>18</v>
      </c>
      <c r="G70" s="37"/>
      <c r="H70" s="33">
        <v>8.1000000000000003E-2</v>
      </c>
      <c r="I70" s="38" t="str">
        <f t="shared" si="0"/>
        <v>Rg. Nicht in EUR</v>
      </c>
      <c r="J70" s="31">
        <f>IF(F70="CHF",G70,_xlfn.IFS(B70&lt;'Umrechnungskurse und Konstanten'!$C$5, "Rg. Datum",B70&lt;='Umrechnungskurse und Konstanten'!$D$5,G70*'Umrechnungskurse und Konstanten'!$E$5,B70&lt;='Umrechnungskurse und Konstanten'!$D$6,G70*'Umrechnungskurse und Konstanten'!$E$6,B70&lt;='Umrechnungskurse und Konstanten'!$D$7,G70*'Umrechnungskurse und Konstanten'!$E$7,B70&lt;='Umrechnungskurse und Konstanten'!$D$8,G70*'Umrechnungskurse und Konstanten'!$E$8,B70&lt;='Umrechnungskurse und Konstanten'!$D$9,G70*'Umrechnungskurse und Konstanten'!$E$9,B70&lt;='Umrechnungskurse und Konstanten'!$D$10,G70*'Umrechnungskurse und Konstanten'!$E$10,B70&lt;='Umrechnungskurse und Konstanten'!$D$11,G70*'Umrechnungskurse und Konstanten'!$E$11,B70&lt;='Umrechnungskurse und Konstanten'!$D$12,B70*'Umrechnungskurse und Konstanten'!$E$12,B70&lt;='Umrechnungskurse und Konstanten'!$D$13,G70*'Umrechnungskurse und Konstanten'!$E$13,B70&lt;='Umrechnungskurse und Konstanten'!$D$14,G70*'Umrechnungskurse und Konstanten'!$E$14,B70&lt;='Umrechnungskurse und Konstanten'!$D$15,G70*'Umrechnungskurse und Konstanten'!$E$15,B70&lt;='Umrechnungskurse und Konstanten'!$D$16,G70*'Umrechnungskurse und Konstanten'!$E$16))</f>
        <v>0</v>
      </c>
      <c r="K70" s="31">
        <f t="shared" si="1"/>
        <v>0</v>
      </c>
      <c r="L70" s="59">
        <f t="shared" si="2"/>
        <v>0</v>
      </c>
    </row>
    <row r="71" spans="2:12" x14ac:dyDescent="0.3">
      <c r="B71" s="61"/>
      <c r="C71" s="28"/>
      <c r="D71" s="28"/>
      <c r="E71" s="32"/>
      <c r="F71" s="29" t="s">
        <v>18</v>
      </c>
      <c r="G71" s="37"/>
      <c r="H71" s="33">
        <v>8.1000000000000003E-2</v>
      </c>
      <c r="I71" s="38" t="str">
        <f t="shared" si="0"/>
        <v>Rg. Nicht in EUR</v>
      </c>
      <c r="J71" s="31">
        <f>IF(F71="CHF",G71,_xlfn.IFS(B71&lt;'Umrechnungskurse und Konstanten'!$C$5, "Rg. Datum",B71&lt;='Umrechnungskurse und Konstanten'!$D$5,G71*'Umrechnungskurse und Konstanten'!$E$5,B71&lt;='Umrechnungskurse und Konstanten'!$D$6,G71*'Umrechnungskurse und Konstanten'!$E$6,B71&lt;='Umrechnungskurse und Konstanten'!$D$7,G71*'Umrechnungskurse und Konstanten'!$E$7,B71&lt;='Umrechnungskurse und Konstanten'!$D$8,G71*'Umrechnungskurse und Konstanten'!$E$8,B71&lt;='Umrechnungskurse und Konstanten'!$D$9,G71*'Umrechnungskurse und Konstanten'!$E$9,B71&lt;='Umrechnungskurse und Konstanten'!$D$10,G71*'Umrechnungskurse und Konstanten'!$E$10,B71&lt;='Umrechnungskurse und Konstanten'!$D$11,G71*'Umrechnungskurse und Konstanten'!$E$11,B71&lt;='Umrechnungskurse und Konstanten'!$D$12,B71*'Umrechnungskurse und Konstanten'!$E$12,B71&lt;='Umrechnungskurse und Konstanten'!$D$13,G71*'Umrechnungskurse und Konstanten'!$E$13,B71&lt;='Umrechnungskurse und Konstanten'!$D$14,G71*'Umrechnungskurse und Konstanten'!$E$14,B71&lt;='Umrechnungskurse und Konstanten'!$D$15,G71*'Umrechnungskurse und Konstanten'!$E$15,B71&lt;='Umrechnungskurse und Konstanten'!$D$16,G71*'Umrechnungskurse und Konstanten'!$E$16))</f>
        <v>0</v>
      </c>
      <c r="K71" s="31">
        <f t="shared" si="1"/>
        <v>0</v>
      </c>
      <c r="L71" s="59">
        <f t="shared" si="2"/>
        <v>0</v>
      </c>
    </row>
    <row r="72" spans="2:12" x14ac:dyDescent="0.3">
      <c r="B72" s="61"/>
      <c r="C72" s="28"/>
      <c r="D72" s="28"/>
      <c r="E72" s="32"/>
      <c r="F72" s="29" t="s">
        <v>18</v>
      </c>
      <c r="G72" s="37"/>
      <c r="H72" s="33">
        <v>8.1000000000000003E-2</v>
      </c>
      <c r="I72" s="38" t="str">
        <f t="shared" si="0"/>
        <v>Rg. Nicht in EUR</v>
      </c>
      <c r="J72" s="31">
        <f>IF(F72="CHF",G72,_xlfn.IFS(B72&lt;'Umrechnungskurse und Konstanten'!$C$5, "Rg. Datum",B72&lt;='Umrechnungskurse und Konstanten'!$D$5,G72*'Umrechnungskurse und Konstanten'!$E$5,B72&lt;='Umrechnungskurse und Konstanten'!$D$6,G72*'Umrechnungskurse und Konstanten'!$E$6,B72&lt;='Umrechnungskurse und Konstanten'!$D$7,G72*'Umrechnungskurse und Konstanten'!$E$7,B72&lt;='Umrechnungskurse und Konstanten'!$D$8,G72*'Umrechnungskurse und Konstanten'!$E$8,B72&lt;='Umrechnungskurse und Konstanten'!$D$9,G72*'Umrechnungskurse und Konstanten'!$E$9,B72&lt;='Umrechnungskurse und Konstanten'!$D$10,G72*'Umrechnungskurse und Konstanten'!$E$10,B72&lt;='Umrechnungskurse und Konstanten'!$D$11,G72*'Umrechnungskurse und Konstanten'!$E$11,B72&lt;='Umrechnungskurse und Konstanten'!$D$12,B72*'Umrechnungskurse und Konstanten'!$E$12,B72&lt;='Umrechnungskurse und Konstanten'!$D$13,G72*'Umrechnungskurse und Konstanten'!$E$13,B72&lt;='Umrechnungskurse und Konstanten'!$D$14,G72*'Umrechnungskurse und Konstanten'!$E$14,B72&lt;='Umrechnungskurse und Konstanten'!$D$15,G72*'Umrechnungskurse und Konstanten'!$E$15,B72&lt;='Umrechnungskurse und Konstanten'!$D$16,G72*'Umrechnungskurse und Konstanten'!$E$16))</f>
        <v>0</v>
      </c>
      <c r="K72" s="31">
        <f t="shared" si="1"/>
        <v>0</v>
      </c>
      <c r="L72" s="59">
        <f t="shared" si="2"/>
        <v>0</v>
      </c>
    </row>
    <row r="73" spans="2:12" x14ac:dyDescent="0.3">
      <c r="B73" s="61"/>
      <c r="C73" s="28"/>
      <c r="D73" s="28"/>
      <c r="E73" s="32"/>
      <c r="F73" s="29" t="s">
        <v>18</v>
      </c>
      <c r="G73" s="37"/>
      <c r="H73" s="33">
        <v>8.1000000000000003E-2</v>
      </c>
      <c r="I73" s="38" t="str">
        <f t="shared" si="0"/>
        <v>Rg. Nicht in EUR</v>
      </c>
      <c r="J73" s="31">
        <f>IF(F73="CHF",G73,_xlfn.IFS(B73&lt;'Umrechnungskurse und Konstanten'!$C$5, "Rg. Datum",B73&lt;='Umrechnungskurse und Konstanten'!$D$5,G73*'Umrechnungskurse und Konstanten'!$E$5,B73&lt;='Umrechnungskurse und Konstanten'!$D$6,G73*'Umrechnungskurse und Konstanten'!$E$6,B73&lt;='Umrechnungskurse und Konstanten'!$D$7,G73*'Umrechnungskurse und Konstanten'!$E$7,B73&lt;='Umrechnungskurse und Konstanten'!$D$8,G73*'Umrechnungskurse und Konstanten'!$E$8,B73&lt;='Umrechnungskurse und Konstanten'!$D$9,G73*'Umrechnungskurse und Konstanten'!$E$9,B73&lt;='Umrechnungskurse und Konstanten'!$D$10,G73*'Umrechnungskurse und Konstanten'!$E$10,B73&lt;='Umrechnungskurse und Konstanten'!$D$11,G73*'Umrechnungskurse und Konstanten'!$E$11,B73&lt;='Umrechnungskurse und Konstanten'!$D$12,B73*'Umrechnungskurse und Konstanten'!$E$12,B73&lt;='Umrechnungskurse und Konstanten'!$D$13,G73*'Umrechnungskurse und Konstanten'!$E$13,B73&lt;='Umrechnungskurse und Konstanten'!$D$14,G73*'Umrechnungskurse und Konstanten'!$E$14,B73&lt;='Umrechnungskurse und Konstanten'!$D$15,G73*'Umrechnungskurse und Konstanten'!$E$15,B73&lt;='Umrechnungskurse und Konstanten'!$D$16,G73*'Umrechnungskurse und Konstanten'!$E$16))</f>
        <v>0</v>
      </c>
      <c r="K73" s="31">
        <f t="shared" si="1"/>
        <v>0</v>
      </c>
      <c r="L73" s="59">
        <f t="shared" si="2"/>
        <v>0</v>
      </c>
    </row>
    <row r="74" spans="2:12" x14ac:dyDescent="0.3">
      <c r="B74" s="61"/>
      <c r="C74" s="28"/>
      <c r="D74" s="28"/>
      <c r="E74" s="32"/>
      <c r="F74" s="29" t="s">
        <v>18</v>
      </c>
      <c r="G74" s="37"/>
      <c r="H74" s="33">
        <v>8.1000000000000003E-2</v>
      </c>
      <c r="I74" s="38" t="str">
        <f t="shared" si="0"/>
        <v>Rg. Nicht in EUR</v>
      </c>
      <c r="J74" s="31">
        <f>IF(F74="CHF",G74,_xlfn.IFS(B74&lt;'Umrechnungskurse und Konstanten'!$C$5, "Rg. Datum",B74&lt;='Umrechnungskurse und Konstanten'!$D$5,G74*'Umrechnungskurse und Konstanten'!$E$5,B74&lt;='Umrechnungskurse und Konstanten'!$D$6,G74*'Umrechnungskurse und Konstanten'!$E$6,B74&lt;='Umrechnungskurse und Konstanten'!$D$7,G74*'Umrechnungskurse und Konstanten'!$E$7,B74&lt;='Umrechnungskurse und Konstanten'!$D$8,G74*'Umrechnungskurse und Konstanten'!$E$8,B74&lt;='Umrechnungskurse und Konstanten'!$D$9,G74*'Umrechnungskurse und Konstanten'!$E$9,B74&lt;='Umrechnungskurse und Konstanten'!$D$10,G74*'Umrechnungskurse und Konstanten'!$E$10,B74&lt;='Umrechnungskurse und Konstanten'!$D$11,G74*'Umrechnungskurse und Konstanten'!$E$11,B74&lt;='Umrechnungskurse und Konstanten'!$D$12,B74*'Umrechnungskurse und Konstanten'!$E$12,B74&lt;='Umrechnungskurse und Konstanten'!$D$13,G74*'Umrechnungskurse und Konstanten'!$E$13,B74&lt;='Umrechnungskurse und Konstanten'!$D$14,G74*'Umrechnungskurse und Konstanten'!$E$14,B74&lt;='Umrechnungskurse und Konstanten'!$D$15,G74*'Umrechnungskurse und Konstanten'!$E$15,B74&lt;='Umrechnungskurse und Konstanten'!$D$16,G74*'Umrechnungskurse und Konstanten'!$E$16))</f>
        <v>0</v>
      </c>
      <c r="K74" s="31">
        <f t="shared" si="1"/>
        <v>0</v>
      </c>
      <c r="L74" s="59">
        <f t="shared" si="2"/>
        <v>0</v>
      </c>
    </row>
    <row r="75" spans="2:12" x14ac:dyDescent="0.3">
      <c r="B75" s="61"/>
      <c r="C75" s="28"/>
      <c r="D75" s="28"/>
      <c r="E75" s="32"/>
      <c r="F75" s="29" t="s">
        <v>18</v>
      </c>
      <c r="G75" s="37"/>
      <c r="H75" s="33">
        <v>8.1000000000000003E-2</v>
      </c>
      <c r="I75" s="38" t="str">
        <f t="shared" si="0"/>
        <v>Rg. Nicht in EUR</v>
      </c>
      <c r="J75" s="31">
        <f>IF(F75="CHF",G75,_xlfn.IFS(B75&lt;'Umrechnungskurse und Konstanten'!$C$5, "Rg. Datum",B75&lt;='Umrechnungskurse und Konstanten'!$D$5,G75*'Umrechnungskurse und Konstanten'!$E$5,B75&lt;='Umrechnungskurse und Konstanten'!$D$6,G75*'Umrechnungskurse und Konstanten'!$E$6,B75&lt;='Umrechnungskurse und Konstanten'!$D$7,G75*'Umrechnungskurse und Konstanten'!$E$7,B75&lt;='Umrechnungskurse und Konstanten'!$D$8,G75*'Umrechnungskurse und Konstanten'!$E$8,B75&lt;='Umrechnungskurse und Konstanten'!$D$9,G75*'Umrechnungskurse und Konstanten'!$E$9,B75&lt;='Umrechnungskurse und Konstanten'!$D$10,G75*'Umrechnungskurse und Konstanten'!$E$10,B75&lt;='Umrechnungskurse und Konstanten'!$D$11,G75*'Umrechnungskurse und Konstanten'!$E$11,B75&lt;='Umrechnungskurse und Konstanten'!$D$12,B75*'Umrechnungskurse und Konstanten'!$E$12,B75&lt;='Umrechnungskurse und Konstanten'!$D$13,G75*'Umrechnungskurse und Konstanten'!$E$13,B75&lt;='Umrechnungskurse und Konstanten'!$D$14,G75*'Umrechnungskurse und Konstanten'!$E$14,B75&lt;='Umrechnungskurse und Konstanten'!$D$15,G75*'Umrechnungskurse und Konstanten'!$E$15,B75&lt;='Umrechnungskurse und Konstanten'!$D$16,G75*'Umrechnungskurse und Konstanten'!$E$16))</f>
        <v>0</v>
      </c>
      <c r="K75" s="31">
        <f t="shared" si="1"/>
        <v>0</v>
      </c>
      <c r="L75" s="59">
        <f t="shared" si="2"/>
        <v>0</v>
      </c>
    </row>
    <row r="76" spans="2:12" x14ac:dyDescent="0.3">
      <c r="B76" s="61"/>
      <c r="C76" s="28"/>
      <c r="D76" s="28"/>
      <c r="E76" s="32"/>
      <c r="F76" s="29" t="s">
        <v>18</v>
      </c>
      <c r="G76" s="37"/>
      <c r="H76" s="33">
        <v>8.1000000000000003E-2</v>
      </c>
      <c r="I76" s="38" t="str">
        <f t="shared" ref="I76:I139" si="3">IF(F76="EUR",G76*H76,"Rg. Nicht in EUR")</f>
        <v>Rg. Nicht in EUR</v>
      </c>
      <c r="J76" s="31">
        <f>IF(F76="CHF",G76,_xlfn.IFS(B76&lt;'Umrechnungskurse und Konstanten'!$C$5, "Rg. Datum",B76&lt;='Umrechnungskurse und Konstanten'!$D$5,G76*'Umrechnungskurse und Konstanten'!$E$5,B76&lt;='Umrechnungskurse und Konstanten'!$D$6,G76*'Umrechnungskurse und Konstanten'!$E$6,B76&lt;='Umrechnungskurse und Konstanten'!$D$7,G76*'Umrechnungskurse und Konstanten'!$E$7,B76&lt;='Umrechnungskurse und Konstanten'!$D$8,G76*'Umrechnungskurse und Konstanten'!$E$8,B76&lt;='Umrechnungskurse und Konstanten'!$D$9,G76*'Umrechnungskurse und Konstanten'!$E$9,B76&lt;='Umrechnungskurse und Konstanten'!$D$10,G76*'Umrechnungskurse und Konstanten'!$E$10,B76&lt;='Umrechnungskurse und Konstanten'!$D$11,G76*'Umrechnungskurse und Konstanten'!$E$11,B76&lt;='Umrechnungskurse und Konstanten'!$D$12,B76*'Umrechnungskurse und Konstanten'!$E$12,B76&lt;='Umrechnungskurse und Konstanten'!$D$13,G76*'Umrechnungskurse und Konstanten'!$E$13,B76&lt;='Umrechnungskurse und Konstanten'!$D$14,G76*'Umrechnungskurse und Konstanten'!$E$14,B76&lt;='Umrechnungskurse und Konstanten'!$D$15,G76*'Umrechnungskurse und Konstanten'!$E$15,B76&lt;='Umrechnungskurse und Konstanten'!$D$16,G76*'Umrechnungskurse und Konstanten'!$E$16))</f>
        <v>0</v>
      </c>
      <c r="K76" s="31">
        <f t="shared" ref="K76:K139" si="4">H76*J76</f>
        <v>0</v>
      </c>
      <c r="L76" s="59">
        <f t="shared" ref="L76:L139" si="5">IF(H76=100%,K76,J76+K76)</f>
        <v>0</v>
      </c>
    </row>
    <row r="77" spans="2:12" x14ac:dyDescent="0.3">
      <c r="B77" s="61"/>
      <c r="C77" s="28"/>
      <c r="D77" s="28"/>
      <c r="E77" s="32"/>
      <c r="F77" s="29" t="s">
        <v>18</v>
      </c>
      <c r="G77" s="37"/>
      <c r="H77" s="33">
        <v>8.1000000000000003E-2</v>
      </c>
      <c r="I77" s="38" t="str">
        <f t="shared" si="3"/>
        <v>Rg. Nicht in EUR</v>
      </c>
      <c r="J77" s="31">
        <f>IF(F77="CHF",G77,_xlfn.IFS(B77&lt;'Umrechnungskurse und Konstanten'!$C$5, "Rg. Datum",B77&lt;='Umrechnungskurse und Konstanten'!$D$5,G77*'Umrechnungskurse und Konstanten'!$E$5,B77&lt;='Umrechnungskurse und Konstanten'!$D$6,G77*'Umrechnungskurse und Konstanten'!$E$6,B77&lt;='Umrechnungskurse und Konstanten'!$D$7,G77*'Umrechnungskurse und Konstanten'!$E$7,B77&lt;='Umrechnungskurse und Konstanten'!$D$8,G77*'Umrechnungskurse und Konstanten'!$E$8,B77&lt;='Umrechnungskurse und Konstanten'!$D$9,G77*'Umrechnungskurse und Konstanten'!$E$9,B77&lt;='Umrechnungskurse und Konstanten'!$D$10,G77*'Umrechnungskurse und Konstanten'!$E$10,B77&lt;='Umrechnungskurse und Konstanten'!$D$11,G77*'Umrechnungskurse und Konstanten'!$E$11,B77&lt;='Umrechnungskurse und Konstanten'!$D$12,B77*'Umrechnungskurse und Konstanten'!$E$12,B77&lt;='Umrechnungskurse und Konstanten'!$D$13,G77*'Umrechnungskurse und Konstanten'!$E$13,B77&lt;='Umrechnungskurse und Konstanten'!$D$14,G77*'Umrechnungskurse und Konstanten'!$E$14,B77&lt;='Umrechnungskurse und Konstanten'!$D$15,G77*'Umrechnungskurse und Konstanten'!$E$15,B77&lt;='Umrechnungskurse und Konstanten'!$D$16,G77*'Umrechnungskurse und Konstanten'!$E$16))</f>
        <v>0</v>
      </c>
      <c r="K77" s="31">
        <f t="shared" si="4"/>
        <v>0</v>
      </c>
      <c r="L77" s="59">
        <f t="shared" si="5"/>
        <v>0</v>
      </c>
    </row>
    <row r="78" spans="2:12" x14ac:dyDescent="0.3">
      <c r="B78" s="61"/>
      <c r="C78" s="28"/>
      <c r="D78" s="28"/>
      <c r="E78" s="32"/>
      <c r="F78" s="29" t="s">
        <v>18</v>
      </c>
      <c r="G78" s="37"/>
      <c r="H78" s="33">
        <v>8.1000000000000003E-2</v>
      </c>
      <c r="I78" s="38" t="str">
        <f t="shared" si="3"/>
        <v>Rg. Nicht in EUR</v>
      </c>
      <c r="J78" s="31">
        <f>IF(F78="CHF",G78,_xlfn.IFS(B78&lt;'Umrechnungskurse und Konstanten'!$C$5, "Rg. Datum",B78&lt;='Umrechnungskurse und Konstanten'!$D$5,G78*'Umrechnungskurse und Konstanten'!$E$5,B78&lt;='Umrechnungskurse und Konstanten'!$D$6,G78*'Umrechnungskurse und Konstanten'!$E$6,B78&lt;='Umrechnungskurse und Konstanten'!$D$7,G78*'Umrechnungskurse und Konstanten'!$E$7,B78&lt;='Umrechnungskurse und Konstanten'!$D$8,G78*'Umrechnungskurse und Konstanten'!$E$8,B78&lt;='Umrechnungskurse und Konstanten'!$D$9,G78*'Umrechnungskurse und Konstanten'!$E$9,B78&lt;='Umrechnungskurse und Konstanten'!$D$10,G78*'Umrechnungskurse und Konstanten'!$E$10,B78&lt;='Umrechnungskurse und Konstanten'!$D$11,G78*'Umrechnungskurse und Konstanten'!$E$11,B78&lt;='Umrechnungskurse und Konstanten'!$D$12,B78*'Umrechnungskurse und Konstanten'!$E$12,B78&lt;='Umrechnungskurse und Konstanten'!$D$13,G78*'Umrechnungskurse und Konstanten'!$E$13,B78&lt;='Umrechnungskurse und Konstanten'!$D$14,G78*'Umrechnungskurse und Konstanten'!$E$14,B78&lt;='Umrechnungskurse und Konstanten'!$D$15,G78*'Umrechnungskurse und Konstanten'!$E$15,B78&lt;='Umrechnungskurse und Konstanten'!$D$16,G78*'Umrechnungskurse und Konstanten'!$E$16))</f>
        <v>0</v>
      </c>
      <c r="K78" s="31">
        <f t="shared" si="4"/>
        <v>0</v>
      </c>
      <c r="L78" s="59">
        <f t="shared" si="5"/>
        <v>0</v>
      </c>
    </row>
    <row r="79" spans="2:12" x14ac:dyDescent="0.3">
      <c r="B79" s="61"/>
      <c r="C79" s="28"/>
      <c r="D79" s="28"/>
      <c r="E79" s="32"/>
      <c r="F79" s="29" t="s">
        <v>18</v>
      </c>
      <c r="G79" s="37"/>
      <c r="H79" s="33">
        <v>8.1000000000000003E-2</v>
      </c>
      <c r="I79" s="38" t="str">
        <f t="shared" si="3"/>
        <v>Rg. Nicht in EUR</v>
      </c>
      <c r="J79" s="31">
        <f>IF(F79="CHF",G79,_xlfn.IFS(B79&lt;'Umrechnungskurse und Konstanten'!$C$5, "Rg. Datum",B79&lt;='Umrechnungskurse und Konstanten'!$D$5,G79*'Umrechnungskurse und Konstanten'!$E$5,B79&lt;='Umrechnungskurse und Konstanten'!$D$6,G79*'Umrechnungskurse und Konstanten'!$E$6,B79&lt;='Umrechnungskurse und Konstanten'!$D$7,G79*'Umrechnungskurse und Konstanten'!$E$7,B79&lt;='Umrechnungskurse und Konstanten'!$D$8,G79*'Umrechnungskurse und Konstanten'!$E$8,B79&lt;='Umrechnungskurse und Konstanten'!$D$9,G79*'Umrechnungskurse und Konstanten'!$E$9,B79&lt;='Umrechnungskurse und Konstanten'!$D$10,G79*'Umrechnungskurse und Konstanten'!$E$10,B79&lt;='Umrechnungskurse und Konstanten'!$D$11,G79*'Umrechnungskurse und Konstanten'!$E$11,B79&lt;='Umrechnungskurse und Konstanten'!$D$12,B79*'Umrechnungskurse und Konstanten'!$E$12,B79&lt;='Umrechnungskurse und Konstanten'!$D$13,G79*'Umrechnungskurse und Konstanten'!$E$13,B79&lt;='Umrechnungskurse und Konstanten'!$D$14,G79*'Umrechnungskurse und Konstanten'!$E$14,B79&lt;='Umrechnungskurse und Konstanten'!$D$15,G79*'Umrechnungskurse und Konstanten'!$E$15,B79&lt;='Umrechnungskurse und Konstanten'!$D$16,G79*'Umrechnungskurse und Konstanten'!$E$16))</f>
        <v>0</v>
      </c>
      <c r="K79" s="31">
        <f t="shared" si="4"/>
        <v>0</v>
      </c>
      <c r="L79" s="59">
        <f t="shared" si="5"/>
        <v>0</v>
      </c>
    </row>
    <row r="80" spans="2:12" x14ac:dyDescent="0.3">
      <c r="B80" s="61"/>
      <c r="C80" s="28"/>
      <c r="D80" s="28"/>
      <c r="E80" s="32"/>
      <c r="F80" s="29" t="s">
        <v>18</v>
      </c>
      <c r="G80" s="37"/>
      <c r="H80" s="33">
        <v>8.1000000000000003E-2</v>
      </c>
      <c r="I80" s="38" t="str">
        <f t="shared" si="3"/>
        <v>Rg. Nicht in EUR</v>
      </c>
      <c r="J80" s="31">
        <f>IF(F80="CHF",G80,_xlfn.IFS(B80&lt;'Umrechnungskurse und Konstanten'!$C$5, "Rg. Datum",B80&lt;='Umrechnungskurse und Konstanten'!$D$5,G80*'Umrechnungskurse und Konstanten'!$E$5,B80&lt;='Umrechnungskurse und Konstanten'!$D$6,G80*'Umrechnungskurse und Konstanten'!$E$6,B80&lt;='Umrechnungskurse und Konstanten'!$D$7,G80*'Umrechnungskurse und Konstanten'!$E$7,B80&lt;='Umrechnungskurse und Konstanten'!$D$8,G80*'Umrechnungskurse und Konstanten'!$E$8,B80&lt;='Umrechnungskurse und Konstanten'!$D$9,G80*'Umrechnungskurse und Konstanten'!$E$9,B80&lt;='Umrechnungskurse und Konstanten'!$D$10,G80*'Umrechnungskurse und Konstanten'!$E$10,B80&lt;='Umrechnungskurse und Konstanten'!$D$11,G80*'Umrechnungskurse und Konstanten'!$E$11,B80&lt;='Umrechnungskurse und Konstanten'!$D$12,B80*'Umrechnungskurse und Konstanten'!$E$12,B80&lt;='Umrechnungskurse und Konstanten'!$D$13,G80*'Umrechnungskurse und Konstanten'!$E$13,B80&lt;='Umrechnungskurse und Konstanten'!$D$14,G80*'Umrechnungskurse und Konstanten'!$E$14,B80&lt;='Umrechnungskurse und Konstanten'!$D$15,G80*'Umrechnungskurse und Konstanten'!$E$15,B80&lt;='Umrechnungskurse und Konstanten'!$D$16,G80*'Umrechnungskurse und Konstanten'!$E$16))</f>
        <v>0</v>
      </c>
      <c r="K80" s="31">
        <f t="shared" si="4"/>
        <v>0</v>
      </c>
      <c r="L80" s="59">
        <f t="shared" si="5"/>
        <v>0</v>
      </c>
    </row>
    <row r="81" spans="2:12" x14ac:dyDescent="0.3">
      <c r="B81" s="61"/>
      <c r="C81" s="28"/>
      <c r="D81" s="28"/>
      <c r="E81" s="32"/>
      <c r="F81" s="29" t="s">
        <v>18</v>
      </c>
      <c r="G81" s="37"/>
      <c r="H81" s="33">
        <v>8.1000000000000003E-2</v>
      </c>
      <c r="I81" s="38" t="str">
        <f t="shared" si="3"/>
        <v>Rg. Nicht in EUR</v>
      </c>
      <c r="J81" s="31">
        <f>IF(F81="CHF",G81,_xlfn.IFS(B81&lt;'Umrechnungskurse und Konstanten'!$C$5, "Rg. Datum",B81&lt;='Umrechnungskurse und Konstanten'!$D$5,G81*'Umrechnungskurse und Konstanten'!$E$5,B81&lt;='Umrechnungskurse und Konstanten'!$D$6,G81*'Umrechnungskurse und Konstanten'!$E$6,B81&lt;='Umrechnungskurse und Konstanten'!$D$7,G81*'Umrechnungskurse und Konstanten'!$E$7,B81&lt;='Umrechnungskurse und Konstanten'!$D$8,G81*'Umrechnungskurse und Konstanten'!$E$8,B81&lt;='Umrechnungskurse und Konstanten'!$D$9,G81*'Umrechnungskurse und Konstanten'!$E$9,B81&lt;='Umrechnungskurse und Konstanten'!$D$10,G81*'Umrechnungskurse und Konstanten'!$E$10,B81&lt;='Umrechnungskurse und Konstanten'!$D$11,G81*'Umrechnungskurse und Konstanten'!$E$11,B81&lt;='Umrechnungskurse und Konstanten'!$D$12,B81*'Umrechnungskurse und Konstanten'!$E$12,B81&lt;='Umrechnungskurse und Konstanten'!$D$13,G81*'Umrechnungskurse und Konstanten'!$E$13,B81&lt;='Umrechnungskurse und Konstanten'!$D$14,G81*'Umrechnungskurse und Konstanten'!$E$14,B81&lt;='Umrechnungskurse und Konstanten'!$D$15,G81*'Umrechnungskurse und Konstanten'!$E$15,B81&lt;='Umrechnungskurse und Konstanten'!$D$16,G81*'Umrechnungskurse und Konstanten'!$E$16))</f>
        <v>0</v>
      </c>
      <c r="K81" s="31">
        <f t="shared" si="4"/>
        <v>0</v>
      </c>
      <c r="L81" s="59">
        <f t="shared" si="5"/>
        <v>0</v>
      </c>
    </row>
    <row r="82" spans="2:12" x14ac:dyDescent="0.3">
      <c r="B82" s="61"/>
      <c r="C82" s="28"/>
      <c r="D82" s="28"/>
      <c r="E82" s="32"/>
      <c r="F82" s="29" t="s">
        <v>18</v>
      </c>
      <c r="G82" s="37"/>
      <c r="H82" s="33">
        <v>8.1000000000000003E-2</v>
      </c>
      <c r="I82" s="38" t="str">
        <f t="shared" si="3"/>
        <v>Rg. Nicht in EUR</v>
      </c>
      <c r="J82" s="31">
        <f>IF(F82="CHF",G82,_xlfn.IFS(B82&lt;'Umrechnungskurse und Konstanten'!$C$5, "Rg. Datum",B82&lt;='Umrechnungskurse und Konstanten'!$D$5,G82*'Umrechnungskurse und Konstanten'!$E$5,B82&lt;='Umrechnungskurse und Konstanten'!$D$6,G82*'Umrechnungskurse und Konstanten'!$E$6,B82&lt;='Umrechnungskurse und Konstanten'!$D$7,G82*'Umrechnungskurse und Konstanten'!$E$7,B82&lt;='Umrechnungskurse und Konstanten'!$D$8,G82*'Umrechnungskurse und Konstanten'!$E$8,B82&lt;='Umrechnungskurse und Konstanten'!$D$9,G82*'Umrechnungskurse und Konstanten'!$E$9,B82&lt;='Umrechnungskurse und Konstanten'!$D$10,G82*'Umrechnungskurse und Konstanten'!$E$10,B82&lt;='Umrechnungskurse und Konstanten'!$D$11,G82*'Umrechnungskurse und Konstanten'!$E$11,B82&lt;='Umrechnungskurse und Konstanten'!$D$12,B82*'Umrechnungskurse und Konstanten'!$E$12,B82&lt;='Umrechnungskurse und Konstanten'!$D$13,G82*'Umrechnungskurse und Konstanten'!$E$13,B82&lt;='Umrechnungskurse und Konstanten'!$D$14,G82*'Umrechnungskurse und Konstanten'!$E$14,B82&lt;='Umrechnungskurse und Konstanten'!$D$15,G82*'Umrechnungskurse und Konstanten'!$E$15,B82&lt;='Umrechnungskurse und Konstanten'!$D$16,G82*'Umrechnungskurse und Konstanten'!$E$16))</f>
        <v>0</v>
      </c>
      <c r="K82" s="31">
        <f t="shared" si="4"/>
        <v>0</v>
      </c>
      <c r="L82" s="59">
        <f t="shared" si="5"/>
        <v>0</v>
      </c>
    </row>
    <row r="83" spans="2:12" x14ac:dyDescent="0.3">
      <c r="B83" s="61"/>
      <c r="C83" s="28"/>
      <c r="D83" s="28"/>
      <c r="E83" s="32"/>
      <c r="F83" s="29" t="s">
        <v>18</v>
      </c>
      <c r="G83" s="37"/>
      <c r="H83" s="33">
        <v>8.1000000000000003E-2</v>
      </c>
      <c r="I83" s="38" t="str">
        <f t="shared" si="3"/>
        <v>Rg. Nicht in EUR</v>
      </c>
      <c r="J83" s="31">
        <f>IF(F83="CHF",G83,_xlfn.IFS(B83&lt;'Umrechnungskurse und Konstanten'!$C$5, "Rg. Datum",B83&lt;='Umrechnungskurse und Konstanten'!$D$5,G83*'Umrechnungskurse und Konstanten'!$E$5,B83&lt;='Umrechnungskurse und Konstanten'!$D$6,G83*'Umrechnungskurse und Konstanten'!$E$6,B83&lt;='Umrechnungskurse und Konstanten'!$D$7,G83*'Umrechnungskurse und Konstanten'!$E$7,B83&lt;='Umrechnungskurse und Konstanten'!$D$8,G83*'Umrechnungskurse und Konstanten'!$E$8,B83&lt;='Umrechnungskurse und Konstanten'!$D$9,G83*'Umrechnungskurse und Konstanten'!$E$9,B83&lt;='Umrechnungskurse und Konstanten'!$D$10,G83*'Umrechnungskurse und Konstanten'!$E$10,B83&lt;='Umrechnungskurse und Konstanten'!$D$11,G83*'Umrechnungskurse und Konstanten'!$E$11,B83&lt;='Umrechnungskurse und Konstanten'!$D$12,B83*'Umrechnungskurse und Konstanten'!$E$12,B83&lt;='Umrechnungskurse und Konstanten'!$D$13,G83*'Umrechnungskurse und Konstanten'!$E$13,B83&lt;='Umrechnungskurse und Konstanten'!$D$14,G83*'Umrechnungskurse und Konstanten'!$E$14,B83&lt;='Umrechnungskurse und Konstanten'!$D$15,G83*'Umrechnungskurse und Konstanten'!$E$15,B83&lt;='Umrechnungskurse und Konstanten'!$D$16,G83*'Umrechnungskurse und Konstanten'!$E$16))</f>
        <v>0</v>
      </c>
      <c r="K83" s="31">
        <f t="shared" si="4"/>
        <v>0</v>
      </c>
      <c r="L83" s="59">
        <f t="shared" si="5"/>
        <v>0</v>
      </c>
    </row>
    <row r="84" spans="2:12" x14ac:dyDescent="0.3">
      <c r="B84" s="61"/>
      <c r="C84" s="28"/>
      <c r="D84" s="28"/>
      <c r="E84" s="32"/>
      <c r="F84" s="29" t="s">
        <v>18</v>
      </c>
      <c r="G84" s="37"/>
      <c r="H84" s="33">
        <v>8.1000000000000003E-2</v>
      </c>
      <c r="I84" s="38" t="str">
        <f t="shared" si="3"/>
        <v>Rg. Nicht in EUR</v>
      </c>
      <c r="J84" s="31">
        <f>IF(F84="CHF",G84,_xlfn.IFS(B84&lt;'Umrechnungskurse und Konstanten'!$C$5, "Rg. Datum",B84&lt;='Umrechnungskurse und Konstanten'!$D$5,G84*'Umrechnungskurse und Konstanten'!$E$5,B84&lt;='Umrechnungskurse und Konstanten'!$D$6,G84*'Umrechnungskurse und Konstanten'!$E$6,B84&lt;='Umrechnungskurse und Konstanten'!$D$7,G84*'Umrechnungskurse und Konstanten'!$E$7,B84&lt;='Umrechnungskurse und Konstanten'!$D$8,G84*'Umrechnungskurse und Konstanten'!$E$8,B84&lt;='Umrechnungskurse und Konstanten'!$D$9,G84*'Umrechnungskurse und Konstanten'!$E$9,B84&lt;='Umrechnungskurse und Konstanten'!$D$10,G84*'Umrechnungskurse und Konstanten'!$E$10,B84&lt;='Umrechnungskurse und Konstanten'!$D$11,G84*'Umrechnungskurse und Konstanten'!$E$11,B84&lt;='Umrechnungskurse und Konstanten'!$D$12,B84*'Umrechnungskurse und Konstanten'!$E$12,B84&lt;='Umrechnungskurse und Konstanten'!$D$13,G84*'Umrechnungskurse und Konstanten'!$E$13,B84&lt;='Umrechnungskurse und Konstanten'!$D$14,G84*'Umrechnungskurse und Konstanten'!$E$14,B84&lt;='Umrechnungskurse und Konstanten'!$D$15,G84*'Umrechnungskurse und Konstanten'!$E$15,B84&lt;='Umrechnungskurse und Konstanten'!$D$16,G84*'Umrechnungskurse und Konstanten'!$E$16))</f>
        <v>0</v>
      </c>
      <c r="K84" s="31">
        <f t="shared" si="4"/>
        <v>0</v>
      </c>
      <c r="L84" s="59">
        <f t="shared" si="5"/>
        <v>0</v>
      </c>
    </row>
    <row r="85" spans="2:12" x14ac:dyDescent="0.3">
      <c r="B85" s="61"/>
      <c r="C85" s="28"/>
      <c r="D85" s="28"/>
      <c r="E85" s="32"/>
      <c r="F85" s="29" t="s">
        <v>18</v>
      </c>
      <c r="G85" s="37"/>
      <c r="H85" s="33">
        <v>8.1000000000000003E-2</v>
      </c>
      <c r="I85" s="38" t="str">
        <f t="shared" si="3"/>
        <v>Rg. Nicht in EUR</v>
      </c>
      <c r="J85" s="31">
        <f>IF(F85="CHF",G85,_xlfn.IFS(B85&lt;'Umrechnungskurse und Konstanten'!$C$5, "Rg. Datum",B85&lt;='Umrechnungskurse und Konstanten'!$D$5,G85*'Umrechnungskurse und Konstanten'!$E$5,B85&lt;='Umrechnungskurse und Konstanten'!$D$6,G85*'Umrechnungskurse und Konstanten'!$E$6,B85&lt;='Umrechnungskurse und Konstanten'!$D$7,G85*'Umrechnungskurse und Konstanten'!$E$7,B85&lt;='Umrechnungskurse und Konstanten'!$D$8,G85*'Umrechnungskurse und Konstanten'!$E$8,B85&lt;='Umrechnungskurse und Konstanten'!$D$9,G85*'Umrechnungskurse und Konstanten'!$E$9,B85&lt;='Umrechnungskurse und Konstanten'!$D$10,G85*'Umrechnungskurse und Konstanten'!$E$10,B85&lt;='Umrechnungskurse und Konstanten'!$D$11,G85*'Umrechnungskurse und Konstanten'!$E$11,B85&lt;='Umrechnungskurse und Konstanten'!$D$12,B85*'Umrechnungskurse und Konstanten'!$E$12,B85&lt;='Umrechnungskurse und Konstanten'!$D$13,G85*'Umrechnungskurse und Konstanten'!$E$13,B85&lt;='Umrechnungskurse und Konstanten'!$D$14,G85*'Umrechnungskurse und Konstanten'!$E$14,B85&lt;='Umrechnungskurse und Konstanten'!$D$15,G85*'Umrechnungskurse und Konstanten'!$E$15,B85&lt;='Umrechnungskurse und Konstanten'!$D$16,G85*'Umrechnungskurse und Konstanten'!$E$16))</f>
        <v>0</v>
      </c>
      <c r="K85" s="31">
        <f t="shared" si="4"/>
        <v>0</v>
      </c>
      <c r="L85" s="59">
        <f t="shared" si="5"/>
        <v>0</v>
      </c>
    </row>
    <row r="86" spans="2:12" x14ac:dyDescent="0.3">
      <c r="B86" s="61"/>
      <c r="C86" s="28"/>
      <c r="D86" s="28"/>
      <c r="E86" s="32"/>
      <c r="F86" s="29" t="s">
        <v>18</v>
      </c>
      <c r="G86" s="37"/>
      <c r="H86" s="33">
        <v>8.1000000000000003E-2</v>
      </c>
      <c r="I86" s="38" t="str">
        <f t="shared" si="3"/>
        <v>Rg. Nicht in EUR</v>
      </c>
      <c r="J86" s="31">
        <f>IF(F86="CHF",G86,_xlfn.IFS(B86&lt;'Umrechnungskurse und Konstanten'!$C$5, "Rg. Datum",B86&lt;='Umrechnungskurse und Konstanten'!$D$5,G86*'Umrechnungskurse und Konstanten'!$E$5,B86&lt;='Umrechnungskurse und Konstanten'!$D$6,G86*'Umrechnungskurse und Konstanten'!$E$6,B86&lt;='Umrechnungskurse und Konstanten'!$D$7,G86*'Umrechnungskurse und Konstanten'!$E$7,B86&lt;='Umrechnungskurse und Konstanten'!$D$8,G86*'Umrechnungskurse und Konstanten'!$E$8,B86&lt;='Umrechnungskurse und Konstanten'!$D$9,G86*'Umrechnungskurse und Konstanten'!$E$9,B86&lt;='Umrechnungskurse und Konstanten'!$D$10,G86*'Umrechnungskurse und Konstanten'!$E$10,B86&lt;='Umrechnungskurse und Konstanten'!$D$11,G86*'Umrechnungskurse und Konstanten'!$E$11,B86&lt;='Umrechnungskurse und Konstanten'!$D$12,B86*'Umrechnungskurse und Konstanten'!$E$12,B86&lt;='Umrechnungskurse und Konstanten'!$D$13,G86*'Umrechnungskurse und Konstanten'!$E$13,B86&lt;='Umrechnungskurse und Konstanten'!$D$14,G86*'Umrechnungskurse und Konstanten'!$E$14,B86&lt;='Umrechnungskurse und Konstanten'!$D$15,G86*'Umrechnungskurse und Konstanten'!$E$15,B86&lt;='Umrechnungskurse und Konstanten'!$D$16,G86*'Umrechnungskurse und Konstanten'!$E$16))</f>
        <v>0</v>
      </c>
      <c r="K86" s="31">
        <f t="shared" si="4"/>
        <v>0</v>
      </c>
      <c r="L86" s="59">
        <f t="shared" si="5"/>
        <v>0</v>
      </c>
    </row>
    <row r="87" spans="2:12" x14ac:dyDescent="0.3">
      <c r="B87" s="61"/>
      <c r="C87" s="28"/>
      <c r="D87" s="28"/>
      <c r="E87" s="32"/>
      <c r="F87" s="29" t="s">
        <v>18</v>
      </c>
      <c r="G87" s="37"/>
      <c r="H87" s="33">
        <v>8.1000000000000003E-2</v>
      </c>
      <c r="I87" s="38" t="str">
        <f t="shared" si="3"/>
        <v>Rg. Nicht in EUR</v>
      </c>
      <c r="J87" s="31">
        <f>IF(F87="CHF",G87,_xlfn.IFS(B87&lt;'Umrechnungskurse und Konstanten'!$C$5, "Rg. Datum",B87&lt;='Umrechnungskurse und Konstanten'!$D$5,G87*'Umrechnungskurse und Konstanten'!$E$5,B87&lt;='Umrechnungskurse und Konstanten'!$D$6,G87*'Umrechnungskurse und Konstanten'!$E$6,B87&lt;='Umrechnungskurse und Konstanten'!$D$7,G87*'Umrechnungskurse und Konstanten'!$E$7,B87&lt;='Umrechnungskurse und Konstanten'!$D$8,G87*'Umrechnungskurse und Konstanten'!$E$8,B87&lt;='Umrechnungskurse und Konstanten'!$D$9,G87*'Umrechnungskurse und Konstanten'!$E$9,B87&lt;='Umrechnungskurse und Konstanten'!$D$10,G87*'Umrechnungskurse und Konstanten'!$E$10,B87&lt;='Umrechnungskurse und Konstanten'!$D$11,G87*'Umrechnungskurse und Konstanten'!$E$11,B87&lt;='Umrechnungskurse und Konstanten'!$D$12,B87*'Umrechnungskurse und Konstanten'!$E$12,B87&lt;='Umrechnungskurse und Konstanten'!$D$13,G87*'Umrechnungskurse und Konstanten'!$E$13,B87&lt;='Umrechnungskurse und Konstanten'!$D$14,G87*'Umrechnungskurse und Konstanten'!$E$14,B87&lt;='Umrechnungskurse und Konstanten'!$D$15,G87*'Umrechnungskurse und Konstanten'!$E$15,B87&lt;='Umrechnungskurse und Konstanten'!$D$16,G87*'Umrechnungskurse und Konstanten'!$E$16))</f>
        <v>0</v>
      </c>
      <c r="K87" s="31">
        <f t="shared" si="4"/>
        <v>0</v>
      </c>
      <c r="L87" s="59">
        <f t="shared" si="5"/>
        <v>0</v>
      </c>
    </row>
    <row r="88" spans="2:12" x14ac:dyDescent="0.3">
      <c r="B88" s="61"/>
      <c r="C88" s="28"/>
      <c r="D88" s="28"/>
      <c r="E88" s="32"/>
      <c r="F88" s="29" t="s">
        <v>18</v>
      </c>
      <c r="G88" s="37"/>
      <c r="H88" s="33">
        <v>8.1000000000000003E-2</v>
      </c>
      <c r="I88" s="38" t="str">
        <f t="shared" si="3"/>
        <v>Rg. Nicht in EUR</v>
      </c>
      <c r="J88" s="31">
        <f>IF(F88="CHF",G88,_xlfn.IFS(B88&lt;'Umrechnungskurse und Konstanten'!$C$5, "Rg. Datum",B88&lt;='Umrechnungskurse und Konstanten'!$D$5,G88*'Umrechnungskurse und Konstanten'!$E$5,B88&lt;='Umrechnungskurse und Konstanten'!$D$6,G88*'Umrechnungskurse und Konstanten'!$E$6,B88&lt;='Umrechnungskurse und Konstanten'!$D$7,G88*'Umrechnungskurse und Konstanten'!$E$7,B88&lt;='Umrechnungskurse und Konstanten'!$D$8,G88*'Umrechnungskurse und Konstanten'!$E$8,B88&lt;='Umrechnungskurse und Konstanten'!$D$9,G88*'Umrechnungskurse und Konstanten'!$E$9,B88&lt;='Umrechnungskurse und Konstanten'!$D$10,G88*'Umrechnungskurse und Konstanten'!$E$10,B88&lt;='Umrechnungskurse und Konstanten'!$D$11,G88*'Umrechnungskurse und Konstanten'!$E$11,B88&lt;='Umrechnungskurse und Konstanten'!$D$12,B88*'Umrechnungskurse und Konstanten'!$E$12,B88&lt;='Umrechnungskurse und Konstanten'!$D$13,G88*'Umrechnungskurse und Konstanten'!$E$13,B88&lt;='Umrechnungskurse und Konstanten'!$D$14,G88*'Umrechnungskurse und Konstanten'!$E$14,B88&lt;='Umrechnungskurse und Konstanten'!$D$15,G88*'Umrechnungskurse und Konstanten'!$E$15,B88&lt;='Umrechnungskurse und Konstanten'!$D$16,G88*'Umrechnungskurse und Konstanten'!$E$16))</f>
        <v>0</v>
      </c>
      <c r="K88" s="31">
        <f t="shared" si="4"/>
        <v>0</v>
      </c>
      <c r="L88" s="59">
        <f t="shared" si="5"/>
        <v>0</v>
      </c>
    </row>
    <row r="89" spans="2:12" x14ac:dyDescent="0.3">
      <c r="B89" s="61"/>
      <c r="C89" s="28"/>
      <c r="D89" s="28"/>
      <c r="E89" s="32"/>
      <c r="F89" s="29" t="s">
        <v>18</v>
      </c>
      <c r="G89" s="37"/>
      <c r="H89" s="33">
        <v>8.1000000000000003E-2</v>
      </c>
      <c r="I89" s="38" t="str">
        <f t="shared" si="3"/>
        <v>Rg. Nicht in EUR</v>
      </c>
      <c r="J89" s="31">
        <f>IF(F89="CHF",G89,_xlfn.IFS(B89&lt;'Umrechnungskurse und Konstanten'!$C$5, "Rg. Datum",B89&lt;='Umrechnungskurse und Konstanten'!$D$5,G89*'Umrechnungskurse und Konstanten'!$E$5,B89&lt;='Umrechnungskurse und Konstanten'!$D$6,G89*'Umrechnungskurse und Konstanten'!$E$6,B89&lt;='Umrechnungskurse und Konstanten'!$D$7,G89*'Umrechnungskurse und Konstanten'!$E$7,B89&lt;='Umrechnungskurse und Konstanten'!$D$8,G89*'Umrechnungskurse und Konstanten'!$E$8,B89&lt;='Umrechnungskurse und Konstanten'!$D$9,G89*'Umrechnungskurse und Konstanten'!$E$9,B89&lt;='Umrechnungskurse und Konstanten'!$D$10,G89*'Umrechnungskurse und Konstanten'!$E$10,B89&lt;='Umrechnungskurse und Konstanten'!$D$11,G89*'Umrechnungskurse und Konstanten'!$E$11,B89&lt;='Umrechnungskurse und Konstanten'!$D$12,B89*'Umrechnungskurse und Konstanten'!$E$12,B89&lt;='Umrechnungskurse und Konstanten'!$D$13,G89*'Umrechnungskurse und Konstanten'!$E$13,B89&lt;='Umrechnungskurse und Konstanten'!$D$14,G89*'Umrechnungskurse und Konstanten'!$E$14,B89&lt;='Umrechnungskurse und Konstanten'!$D$15,G89*'Umrechnungskurse und Konstanten'!$E$15,B89&lt;='Umrechnungskurse und Konstanten'!$D$16,G89*'Umrechnungskurse und Konstanten'!$E$16))</f>
        <v>0</v>
      </c>
      <c r="K89" s="31">
        <f t="shared" si="4"/>
        <v>0</v>
      </c>
      <c r="L89" s="59">
        <f t="shared" si="5"/>
        <v>0</v>
      </c>
    </row>
    <row r="90" spans="2:12" x14ac:dyDescent="0.3">
      <c r="B90" s="61"/>
      <c r="C90" s="28"/>
      <c r="D90" s="28"/>
      <c r="E90" s="32"/>
      <c r="F90" s="29" t="s">
        <v>18</v>
      </c>
      <c r="G90" s="37"/>
      <c r="H90" s="33">
        <v>8.1000000000000003E-2</v>
      </c>
      <c r="I90" s="38" t="str">
        <f t="shared" si="3"/>
        <v>Rg. Nicht in EUR</v>
      </c>
      <c r="J90" s="31">
        <f>IF(F90="CHF",G90,_xlfn.IFS(B90&lt;'Umrechnungskurse und Konstanten'!$C$5, "Rg. Datum",B90&lt;='Umrechnungskurse und Konstanten'!$D$5,G90*'Umrechnungskurse und Konstanten'!$E$5,B90&lt;='Umrechnungskurse und Konstanten'!$D$6,G90*'Umrechnungskurse und Konstanten'!$E$6,B90&lt;='Umrechnungskurse und Konstanten'!$D$7,G90*'Umrechnungskurse und Konstanten'!$E$7,B90&lt;='Umrechnungskurse und Konstanten'!$D$8,G90*'Umrechnungskurse und Konstanten'!$E$8,B90&lt;='Umrechnungskurse und Konstanten'!$D$9,G90*'Umrechnungskurse und Konstanten'!$E$9,B90&lt;='Umrechnungskurse und Konstanten'!$D$10,G90*'Umrechnungskurse und Konstanten'!$E$10,B90&lt;='Umrechnungskurse und Konstanten'!$D$11,G90*'Umrechnungskurse und Konstanten'!$E$11,B90&lt;='Umrechnungskurse und Konstanten'!$D$12,B90*'Umrechnungskurse und Konstanten'!$E$12,B90&lt;='Umrechnungskurse und Konstanten'!$D$13,G90*'Umrechnungskurse und Konstanten'!$E$13,B90&lt;='Umrechnungskurse und Konstanten'!$D$14,G90*'Umrechnungskurse und Konstanten'!$E$14,B90&lt;='Umrechnungskurse und Konstanten'!$D$15,G90*'Umrechnungskurse und Konstanten'!$E$15,B90&lt;='Umrechnungskurse und Konstanten'!$D$16,G90*'Umrechnungskurse und Konstanten'!$E$16))</f>
        <v>0</v>
      </c>
      <c r="K90" s="31">
        <f t="shared" si="4"/>
        <v>0</v>
      </c>
      <c r="L90" s="59">
        <f t="shared" si="5"/>
        <v>0</v>
      </c>
    </row>
    <row r="91" spans="2:12" x14ac:dyDescent="0.3">
      <c r="B91" s="61"/>
      <c r="C91" s="28"/>
      <c r="D91" s="28"/>
      <c r="E91" s="32"/>
      <c r="F91" s="29" t="s">
        <v>18</v>
      </c>
      <c r="G91" s="37"/>
      <c r="H91" s="33">
        <v>8.1000000000000003E-2</v>
      </c>
      <c r="I91" s="38" t="str">
        <f t="shared" si="3"/>
        <v>Rg. Nicht in EUR</v>
      </c>
      <c r="J91" s="31">
        <f>IF(F91="CHF",G91,_xlfn.IFS(B91&lt;'Umrechnungskurse und Konstanten'!$C$5, "Rg. Datum",B91&lt;='Umrechnungskurse und Konstanten'!$D$5,G91*'Umrechnungskurse und Konstanten'!$E$5,B91&lt;='Umrechnungskurse und Konstanten'!$D$6,G91*'Umrechnungskurse und Konstanten'!$E$6,B91&lt;='Umrechnungskurse und Konstanten'!$D$7,G91*'Umrechnungskurse und Konstanten'!$E$7,B91&lt;='Umrechnungskurse und Konstanten'!$D$8,G91*'Umrechnungskurse und Konstanten'!$E$8,B91&lt;='Umrechnungskurse und Konstanten'!$D$9,G91*'Umrechnungskurse und Konstanten'!$E$9,B91&lt;='Umrechnungskurse und Konstanten'!$D$10,G91*'Umrechnungskurse und Konstanten'!$E$10,B91&lt;='Umrechnungskurse und Konstanten'!$D$11,G91*'Umrechnungskurse und Konstanten'!$E$11,B91&lt;='Umrechnungskurse und Konstanten'!$D$12,B91*'Umrechnungskurse und Konstanten'!$E$12,B91&lt;='Umrechnungskurse und Konstanten'!$D$13,G91*'Umrechnungskurse und Konstanten'!$E$13,B91&lt;='Umrechnungskurse und Konstanten'!$D$14,G91*'Umrechnungskurse und Konstanten'!$E$14,B91&lt;='Umrechnungskurse und Konstanten'!$D$15,G91*'Umrechnungskurse und Konstanten'!$E$15,B91&lt;='Umrechnungskurse und Konstanten'!$D$16,G91*'Umrechnungskurse und Konstanten'!$E$16))</f>
        <v>0</v>
      </c>
      <c r="K91" s="31">
        <f t="shared" si="4"/>
        <v>0</v>
      </c>
      <c r="L91" s="59">
        <f t="shared" si="5"/>
        <v>0</v>
      </c>
    </row>
    <row r="92" spans="2:12" x14ac:dyDescent="0.3">
      <c r="B92" s="61"/>
      <c r="C92" s="28"/>
      <c r="D92" s="28"/>
      <c r="E92" s="32"/>
      <c r="F92" s="29" t="s">
        <v>18</v>
      </c>
      <c r="G92" s="37"/>
      <c r="H92" s="33">
        <v>8.1000000000000003E-2</v>
      </c>
      <c r="I92" s="38" t="str">
        <f t="shared" si="3"/>
        <v>Rg. Nicht in EUR</v>
      </c>
      <c r="J92" s="31">
        <f>IF(F92="CHF",G92,_xlfn.IFS(B92&lt;'Umrechnungskurse und Konstanten'!$C$5, "Rg. Datum",B92&lt;='Umrechnungskurse und Konstanten'!$D$5,G92*'Umrechnungskurse und Konstanten'!$E$5,B92&lt;='Umrechnungskurse und Konstanten'!$D$6,G92*'Umrechnungskurse und Konstanten'!$E$6,B92&lt;='Umrechnungskurse und Konstanten'!$D$7,G92*'Umrechnungskurse und Konstanten'!$E$7,B92&lt;='Umrechnungskurse und Konstanten'!$D$8,G92*'Umrechnungskurse und Konstanten'!$E$8,B92&lt;='Umrechnungskurse und Konstanten'!$D$9,G92*'Umrechnungskurse und Konstanten'!$E$9,B92&lt;='Umrechnungskurse und Konstanten'!$D$10,G92*'Umrechnungskurse und Konstanten'!$E$10,B92&lt;='Umrechnungskurse und Konstanten'!$D$11,G92*'Umrechnungskurse und Konstanten'!$E$11,B92&lt;='Umrechnungskurse und Konstanten'!$D$12,B92*'Umrechnungskurse und Konstanten'!$E$12,B92&lt;='Umrechnungskurse und Konstanten'!$D$13,G92*'Umrechnungskurse und Konstanten'!$E$13,B92&lt;='Umrechnungskurse und Konstanten'!$D$14,G92*'Umrechnungskurse und Konstanten'!$E$14,B92&lt;='Umrechnungskurse und Konstanten'!$D$15,G92*'Umrechnungskurse und Konstanten'!$E$15,B92&lt;='Umrechnungskurse und Konstanten'!$D$16,G92*'Umrechnungskurse und Konstanten'!$E$16))</f>
        <v>0</v>
      </c>
      <c r="K92" s="31">
        <f t="shared" si="4"/>
        <v>0</v>
      </c>
      <c r="L92" s="59">
        <f t="shared" si="5"/>
        <v>0</v>
      </c>
    </row>
    <row r="93" spans="2:12" x14ac:dyDescent="0.3">
      <c r="B93" s="61"/>
      <c r="C93" s="28"/>
      <c r="D93" s="28"/>
      <c r="E93" s="32"/>
      <c r="F93" s="29" t="s">
        <v>18</v>
      </c>
      <c r="G93" s="37"/>
      <c r="H93" s="33">
        <v>8.1000000000000003E-2</v>
      </c>
      <c r="I93" s="38" t="str">
        <f t="shared" si="3"/>
        <v>Rg. Nicht in EUR</v>
      </c>
      <c r="J93" s="31">
        <f>IF(F93="CHF",G93,_xlfn.IFS(B93&lt;'Umrechnungskurse und Konstanten'!$C$5, "Rg. Datum",B93&lt;='Umrechnungskurse und Konstanten'!$D$5,G93*'Umrechnungskurse und Konstanten'!$E$5,B93&lt;='Umrechnungskurse und Konstanten'!$D$6,G93*'Umrechnungskurse und Konstanten'!$E$6,B93&lt;='Umrechnungskurse und Konstanten'!$D$7,G93*'Umrechnungskurse und Konstanten'!$E$7,B93&lt;='Umrechnungskurse und Konstanten'!$D$8,G93*'Umrechnungskurse und Konstanten'!$E$8,B93&lt;='Umrechnungskurse und Konstanten'!$D$9,G93*'Umrechnungskurse und Konstanten'!$E$9,B93&lt;='Umrechnungskurse und Konstanten'!$D$10,G93*'Umrechnungskurse und Konstanten'!$E$10,B93&lt;='Umrechnungskurse und Konstanten'!$D$11,G93*'Umrechnungskurse und Konstanten'!$E$11,B93&lt;='Umrechnungskurse und Konstanten'!$D$12,B93*'Umrechnungskurse und Konstanten'!$E$12,B93&lt;='Umrechnungskurse und Konstanten'!$D$13,G93*'Umrechnungskurse und Konstanten'!$E$13,B93&lt;='Umrechnungskurse und Konstanten'!$D$14,G93*'Umrechnungskurse und Konstanten'!$E$14,B93&lt;='Umrechnungskurse und Konstanten'!$D$15,G93*'Umrechnungskurse und Konstanten'!$E$15,B93&lt;='Umrechnungskurse und Konstanten'!$D$16,G93*'Umrechnungskurse und Konstanten'!$E$16))</f>
        <v>0</v>
      </c>
      <c r="K93" s="31">
        <f t="shared" si="4"/>
        <v>0</v>
      </c>
      <c r="L93" s="59">
        <f t="shared" si="5"/>
        <v>0</v>
      </c>
    </row>
    <row r="94" spans="2:12" x14ac:dyDescent="0.3">
      <c r="B94" s="61"/>
      <c r="C94" s="28"/>
      <c r="D94" s="28"/>
      <c r="E94" s="32"/>
      <c r="F94" s="29" t="s">
        <v>18</v>
      </c>
      <c r="G94" s="37"/>
      <c r="H94" s="33">
        <v>8.1000000000000003E-2</v>
      </c>
      <c r="I94" s="38" t="str">
        <f t="shared" si="3"/>
        <v>Rg. Nicht in EUR</v>
      </c>
      <c r="J94" s="31">
        <f>IF(F94="CHF",G94,_xlfn.IFS(B94&lt;'Umrechnungskurse und Konstanten'!$C$5, "Rg. Datum",B94&lt;='Umrechnungskurse und Konstanten'!$D$5,G94*'Umrechnungskurse und Konstanten'!$E$5,B94&lt;='Umrechnungskurse und Konstanten'!$D$6,G94*'Umrechnungskurse und Konstanten'!$E$6,B94&lt;='Umrechnungskurse und Konstanten'!$D$7,G94*'Umrechnungskurse und Konstanten'!$E$7,B94&lt;='Umrechnungskurse und Konstanten'!$D$8,G94*'Umrechnungskurse und Konstanten'!$E$8,B94&lt;='Umrechnungskurse und Konstanten'!$D$9,G94*'Umrechnungskurse und Konstanten'!$E$9,B94&lt;='Umrechnungskurse und Konstanten'!$D$10,G94*'Umrechnungskurse und Konstanten'!$E$10,B94&lt;='Umrechnungskurse und Konstanten'!$D$11,G94*'Umrechnungskurse und Konstanten'!$E$11,B94&lt;='Umrechnungskurse und Konstanten'!$D$12,B94*'Umrechnungskurse und Konstanten'!$E$12,B94&lt;='Umrechnungskurse und Konstanten'!$D$13,G94*'Umrechnungskurse und Konstanten'!$E$13,B94&lt;='Umrechnungskurse und Konstanten'!$D$14,G94*'Umrechnungskurse und Konstanten'!$E$14,B94&lt;='Umrechnungskurse und Konstanten'!$D$15,G94*'Umrechnungskurse und Konstanten'!$E$15,B94&lt;='Umrechnungskurse und Konstanten'!$D$16,G94*'Umrechnungskurse und Konstanten'!$E$16))</f>
        <v>0</v>
      </c>
      <c r="K94" s="31">
        <f t="shared" si="4"/>
        <v>0</v>
      </c>
      <c r="L94" s="59">
        <f t="shared" si="5"/>
        <v>0</v>
      </c>
    </row>
    <row r="95" spans="2:12" x14ac:dyDescent="0.3">
      <c r="B95" s="61"/>
      <c r="C95" s="28"/>
      <c r="D95" s="28"/>
      <c r="E95" s="32"/>
      <c r="F95" s="29" t="s">
        <v>18</v>
      </c>
      <c r="G95" s="37"/>
      <c r="H95" s="33">
        <v>8.1000000000000003E-2</v>
      </c>
      <c r="I95" s="38" t="str">
        <f t="shared" si="3"/>
        <v>Rg. Nicht in EUR</v>
      </c>
      <c r="J95" s="31">
        <f>IF(F95="CHF",G95,_xlfn.IFS(B95&lt;'Umrechnungskurse und Konstanten'!$C$5, "Rg. Datum",B95&lt;='Umrechnungskurse und Konstanten'!$D$5,G95*'Umrechnungskurse und Konstanten'!$E$5,B95&lt;='Umrechnungskurse und Konstanten'!$D$6,G95*'Umrechnungskurse und Konstanten'!$E$6,B95&lt;='Umrechnungskurse und Konstanten'!$D$7,G95*'Umrechnungskurse und Konstanten'!$E$7,B95&lt;='Umrechnungskurse und Konstanten'!$D$8,G95*'Umrechnungskurse und Konstanten'!$E$8,B95&lt;='Umrechnungskurse und Konstanten'!$D$9,G95*'Umrechnungskurse und Konstanten'!$E$9,B95&lt;='Umrechnungskurse und Konstanten'!$D$10,G95*'Umrechnungskurse und Konstanten'!$E$10,B95&lt;='Umrechnungskurse und Konstanten'!$D$11,G95*'Umrechnungskurse und Konstanten'!$E$11,B95&lt;='Umrechnungskurse und Konstanten'!$D$12,B95*'Umrechnungskurse und Konstanten'!$E$12,B95&lt;='Umrechnungskurse und Konstanten'!$D$13,G95*'Umrechnungskurse und Konstanten'!$E$13,B95&lt;='Umrechnungskurse und Konstanten'!$D$14,G95*'Umrechnungskurse und Konstanten'!$E$14,B95&lt;='Umrechnungskurse und Konstanten'!$D$15,G95*'Umrechnungskurse und Konstanten'!$E$15,B95&lt;='Umrechnungskurse und Konstanten'!$D$16,G95*'Umrechnungskurse und Konstanten'!$E$16))</f>
        <v>0</v>
      </c>
      <c r="K95" s="31">
        <f t="shared" si="4"/>
        <v>0</v>
      </c>
      <c r="L95" s="59">
        <f t="shared" si="5"/>
        <v>0</v>
      </c>
    </row>
    <row r="96" spans="2:12" x14ac:dyDescent="0.3">
      <c r="B96" s="61"/>
      <c r="C96" s="28"/>
      <c r="D96" s="28"/>
      <c r="E96" s="32"/>
      <c r="F96" s="29" t="s">
        <v>18</v>
      </c>
      <c r="G96" s="37"/>
      <c r="H96" s="33">
        <v>8.1000000000000003E-2</v>
      </c>
      <c r="I96" s="38" t="str">
        <f t="shared" si="3"/>
        <v>Rg. Nicht in EUR</v>
      </c>
      <c r="J96" s="31">
        <f>IF(F96="CHF",G96,_xlfn.IFS(B96&lt;'Umrechnungskurse und Konstanten'!$C$5, "Rg. Datum",B96&lt;='Umrechnungskurse und Konstanten'!$D$5,G96*'Umrechnungskurse und Konstanten'!$E$5,B96&lt;='Umrechnungskurse und Konstanten'!$D$6,G96*'Umrechnungskurse und Konstanten'!$E$6,B96&lt;='Umrechnungskurse und Konstanten'!$D$7,G96*'Umrechnungskurse und Konstanten'!$E$7,B96&lt;='Umrechnungskurse und Konstanten'!$D$8,G96*'Umrechnungskurse und Konstanten'!$E$8,B96&lt;='Umrechnungskurse und Konstanten'!$D$9,G96*'Umrechnungskurse und Konstanten'!$E$9,B96&lt;='Umrechnungskurse und Konstanten'!$D$10,G96*'Umrechnungskurse und Konstanten'!$E$10,B96&lt;='Umrechnungskurse und Konstanten'!$D$11,G96*'Umrechnungskurse und Konstanten'!$E$11,B96&lt;='Umrechnungskurse und Konstanten'!$D$12,B96*'Umrechnungskurse und Konstanten'!$E$12,B96&lt;='Umrechnungskurse und Konstanten'!$D$13,G96*'Umrechnungskurse und Konstanten'!$E$13,B96&lt;='Umrechnungskurse und Konstanten'!$D$14,G96*'Umrechnungskurse und Konstanten'!$E$14,B96&lt;='Umrechnungskurse und Konstanten'!$D$15,G96*'Umrechnungskurse und Konstanten'!$E$15,B96&lt;='Umrechnungskurse und Konstanten'!$D$16,G96*'Umrechnungskurse und Konstanten'!$E$16))</f>
        <v>0</v>
      </c>
      <c r="K96" s="31">
        <f t="shared" si="4"/>
        <v>0</v>
      </c>
      <c r="L96" s="59">
        <f t="shared" si="5"/>
        <v>0</v>
      </c>
    </row>
    <row r="97" spans="2:12" x14ac:dyDescent="0.3">
      <c r="B97" s="61"/>
      <c r="C97" s="28"/>
      <c r="D97" s="28"/>
      <c r="E97" s="32"/>
      <c r="F97" s="29" t="s">
        <v>18</v>
      </c>
      <c r="G97" s="37"/>
      <c r="H97" s="33">
        <v>8.1000000000000003E-2</v>
      </c>
      <c r="I97" s="38" t="str">
        <f t="shared" si="3"/>
        <v>Rg. Nicht in EUR</v>
      </c>
      <c r="J97" s="31">
        <f>IF(F97="CHF",G97,_xlfn.IFS(B97&lt;'Umrechnungskurse und Konstanten'!$C$5, "Rg. Datum",B97&lt;='Umrechnungskurse und Konstanten'!$D$5,G97*'Umrechnungskurse und Konstanten'!$E$5,B97&lt;='Umrechnungskurse und Konstanten'!$D$6,G97*'Umrechnungskurse und Konstanten'!$E$6,B97&lt;='Umrechnungskurse und Konstanten'!$D$7,G97*'Umrechnungskurse und Konstanten'!$E$7,B97&lt;='Umrechnungskurse und Konstanten'!$D$8,G97*'Umrechnungskurse und Konstanten'!$E$8,B97&lt;='Umrechnungskurse und Konstanten'!$D$9,G97*'Umrechnungskurse und Konstanten'!$E$9,B97&lt;='Umrechnungskurse und Konstanten'!$D$10,G97*'Umrechnungskurse und Konstanten'!$E$10,B97&lt;='Umrechnungskurse und Konstanten'!$D$11,G97*'Umrechnungskurse und Konstanten'!$E$11,B97&lt;='Umrechnungskurse und Konstanten'!$D$12,B97*'Umrechnungskurse und Konstanten'!$E$12,B97&lt;='Umrechnungskurse und Konstanten'!$D$13,G97*'Umrechnungskurse und Konstanten'!$E$13,B97&lt;='Umrechnungskurse und Konstanten'!$D$14,G97*'Umrechnungskurse und Konstanten'!$E$14,B97&lt;='Umrechnungskurse und Konstanten'!$D$15,G97*'Umrechnungskurse und Konstanten'!$E$15,B97&lt;='Umrechnungskurse und Konstanten'!$D$16,G97*'Umrechnungskurse und Konstanten'!$E$16))</f>
        <v>0</v>
      </c>
      <c r="K97" s="31">
        <f t="shared" si="4"/>
        <v>0</v>
      </c>
      <c r="L97" s="59">
        <f t="shared" si="5"/>
        <v>0</v>
      </c>
    </row>
    <row r="98" spans="2:12" x14ac:dyDescent="0.3">
      <c r="B98" s="61"/>
      <c r="C98" s="28"/>
      <c r="D98" s="28"/>
      <c r="E98" s="32"/>
      <c r="F98" s="29" t="s">
        <v>18</v>
      </c>
      <c r="G98" s="37"/>
      <c r="H98" s="33">
        <v>8.1000000000000003E-2</v>
      </c>
      <c r="I98" s="38" t="str">
        <f t="shared" si="3"/>
        <v>Rg. Nicht in EUR</v>
      </c>
      <c r="J98" s="31">
        <f>IF(F98="CHF",G98,_xlfn.IFS(B98&lt;'Umrechnungskurse und Konstanten'!$C$5, "Rg. Datum",B98&lt;='Umrechnungskurse und Konstanten'!$D$5,G98*'Umrechnungskurse und Konstanten'!$E$5,B98&lt;='Umrechnungskurse und Konstanten'!$D$6,G98*'Umrechnungskurse und Konstanten'!$E$6,B98&lt;='Umrechnungskurse und Konstanten'!$D$7,G98*'Umrechnungskurse und Konstanten'!$E$7,B98&lt;='Umrechnungskurse und Konstanten'!$D$8,G98*'Umrechnungskurse und Konstanten'!$E$8,B98&lt;='Umrechnungskurse und Konstanten'!$D$9,G98*'Umrechnungskurse und Konstanten'!$E$9,B98&lt;='Umrechnungskurse und Konstanten'!$D$10,G98*'Umrechnungskurse und Konstanten'!$E$10,B98&lt;='Umrechnungskurse und Konstanten'!$D$11,G98*'Umrechnungskurse und Konstanten'!$E$11,B98&lt;='Umrechnungskurse und Konstanten'!$D$12,B98*'Umrechnungskurse und Konstanten'!$E$12,B98&lt;='Umrechnungskurse und Konstanten'!$D$13,G98*'Umrechnungskurse und Konstanten'!$E$13,B98&lt;='Umrechnungskurse und Konstanten'!$D$14,G98*'Umrechnungskurse und Konstanten'!$E$14,B98&lt;='Umrechnungskurse und Konstanten'!$D$15,G98*'Umrechnungskurse und Konstanten'!$E$15,B98&lt;='Umrechnungskurse und Konstanten'!$D$16,G98*'Umrechnungskurse und Konstanten'!$E$16))</f>
        <v>0</v>
      </c>
      <c r="K98" s="31">
        <f t="shared" si="4"/>
        <v>0</v>
      </c>
      <c r="L98" s="59">
        <f t="shared" si="5"/>
        <v>0</v>
      </c>
    </row>
    <row r="99" spans="2:12" x14ac:dyDescent="0.3">
      <c r="B99" s="61"/>
      <c r="C99" s="28"/>
      <c r="D99" s="28"/>
      <c r="E99" s="32"/>
      <c r="F99" s="29" t="s">
        <v>18</v>
      </c>
      <c r="G99" s="37"/>
      <c r="H99" s="33">
        <v>8.1000000000000003E-2</v>
      </c>
      <c r="I99" s="38" t="str">
        <f t="shared" si="3"/>
        <v>Rg. Nicht in EUR</v>
      </c>
      <c r="J99" s="31">
        <f>IF(F99="CHF",G99,_xlfn.IFS(B99&lt;'Umrechnungskurse und Konstanten'!$C$5, "Rg. Datum",B99&lt;='Umrechnungskurse und Konstanten'!$D$5,G99*'Umrechnungskurse und Konstanten'!$E$5,B99&lt;='Umrechnungskurse und Konstanten'!$D$6,G99*'Umrechnungskurse und Konstanten'!$E$6,B99&lt;='Umrechnungskurse und Konstanten'!$D$7,G99*'Umrechnungskurse und Konstanten'!$E$7,B99&lt;='Umrechnungskurse und Konstanten'!$D$8,G99*'Umrechnungskurse und Konstanten'!$E$8,B99&lt;='Umrechnungskurse und Konstanten'!$D$9,G99*'Umrechnungskurse und Konstanten'!$E$9,B99&lt;='Umrechnungskurse und Konstanten'!$D$10,G99*'Umrechnungskurse und Konstanten'!$E$10,B99&lt;='Umrechnungskurse und Konstanten'!$D$11,G99*'Umrechnungskurse und Konstanten'!$E$11,B99&lt;='Umrechnungskurse und Konstanten'!$D$12,B99*'Umrechnungskurse und Konstanten'!$E$12,B99&lt;='Umrechnungskurse und Konstanten'!$D$13,G99*'Umrechnungskurse und Konstanten'!$E$13,B99&lt;='Umrechnungskurse und Konstanten'!$D$14,G99*'Umrechnungskurse und Konstanten'!$E$14,B99&lt;='Umrechnungskurse und Konstanten'!$D$15,G99*'Umrechnungskurse und Konstanten'!$E$15,B99&lt;='Umrechnungskurse und Konstanten'!$D$16,G99*'Umrechnungskurse und Konstanten'!$E$16))</f>
        <v>0</v>
      </c>
      <c r="K99" s="31">
        <f t="shared" si="4"/>
        <v>0</v>
      </c>
      <c r="L99" s="59">
        <f t="shared" si="5"/>
        <v>0</v>
      </c>
    </row>
    <row r="100" spans="2:12" x14ac:dyDescent="0.3">
      <c r="B100" s="61"/>
      <c r="C100" s="28"/>
      <c r="D100" s="28"/>
      <c r="E100" s="32"/>
      <c r="F100" s="29" t="s">
        <v>18</v>
      </c>
      <c r="G100" s="37"/>
      <c r="H100" s="33">
        <v>8.1000000000000003E-2</v>
      </c>
      <c r="I100" s="38" t="str">
        <f t="shared" si="3"/>
        <v>Rg. Nicht in EUR</v>
      </c>
      <c r="J100" s="31">
        <f>IF(F100="CHF",G100,_xlfn.IFS(B100&lt;'Umrechnungskurse und Konstanten'!$C$5, "Rg. Datum",B100&lt;='Umrechnungskurse und Konstanten'!$D$5,G100*'Umrechnungskurse und Konstanten'!$E$5,B100&lt;='Umrechnungskurse und Konstanten'!$D$6,G100*'Umrechnungskurse und Konstanten'!$E$6,B100&lt;='Umrechnungskurse und Konstanten'!$D$7,G100*'Umrechnungskurse und Konstanten'!$E$7,B100&lt;='Umrechnungskurse und Konstanten'!$D$8,G100*'Umrechnungskurse und Konstanten'!$E$8,B100&lt;='Umrechnungskurse und Konstanten'!$D$9,G100*'Umrechnungskurse und Konstanten'!$E$9,B100&lt;='Umrechnungskurse und Konstanten'!$D$10,G100*'Umrechnungskurse und Konstanten'!$E$10,B100&lt;='Umrechnungskurse und Konstanten'!$D$11,G100*'Umrechnungskurse und Konstanten'!$E$11,B100&lt;='Umrechnungskurse und Konstanten'!$D$12,B100*'Umrechnungskurse und Konstanten'!$E$12,B100&lt;='Umrechnungskurse und Konstanten'!$D$13,G100*'Umrechnungskurse und Konstanten'!$E$13,B100&lt;='Umrechnungskurse und Konstanten'!$D$14,G100*'Umrechnungskurse und Konstanten'!$E$14,B100&lt;='Umrechnungskurse und Konstanten'!$D$15,G100*'Umrechnungskurse und Konstanten'!$E$15,B100&lt;='Umrechnungskurse und Konstanten'!$D$16,G100*'Umrechnungskurse und Konstanten'!$E$16))</f>
        <v>0</v>
      </c>
      <c r="K100" s="31">
        <f t="shared" si="4"/>
        <v>0</v>
      </c>
      <c r="L100" s="59">
        <f t="shared" si="5"/>
        <v>0</v>
      </c>
    </row>
    <row r="101" spans="2:12" x14ac:dyDescent="0.3">
      <c r="B101" s="61"/>
      <c r="C101" s="28"/>
      <c r="D101" s="28"/>
      <c r="E101" s="32"/>
      <c r="F101" s="29" t="s">
        <v>18</v>
      </c>
      <c r="G101" s="37"/>
      <c r="H101" s="33">
        <v>8.1000000000000003E-2</v>
      </c>
      <c r="I101" s="38" t="str">
        <f t="shared" si="3"/>
        <v>Rg. Nicht in EUR</v>
      </c>
      <c r="J101" s="31">
        <f>IF(F101="CHF",G101,_xlfn.IFS(B101&lt;'Umrechnungskurse und Konstanten'!$C$5, "Rg. Datum",B101&lt;='Umrechnungskurse und Konstanten'!$D$5,G101*'Umrechnungskurse und Konstanten'!$E$5,B101&lt;='Umrechnungskurse und Konstanten'!$D$6,G101*'Umrechnungskurse und Konstanten'!$E$6,B101&lt;='Umrechnungskurse und Konstanten'!$D$7,G101*'Umrechnungskurse und Konstanten'!$E$7,B101&lt;='Umrechnungskurse und Konstanten'!$D$8,G101*'Umrechnungskurse und Konstanten'!$E$8,B101&lt;='Umrechnungskurse und Konstanten'!$D$9,G101*'Umrechnungskurse und Konstanten'!$E$9,B101&lt;='Umrechnungskurse und Konstanten'!$D$10,G101*'Umrechnungskurse und Konstanten'!$E$10,B101&lt;='Umrechnungskurse und Konstanten'!$D$11,G101*'Umrechnungskurse und Konstanten'!$E$11,B101&lt;='Umrechnungskurse und Konstanten'!$D$12,B101*'Umrechnungskurse und Konstanten'!$E$12,B101&lt;='Umrechnungskurse und Konstanten'!$D$13,G101*'Umrechnungskurse und Konstanten'!$E$13,B101&lt;='Umrechnungskurse und Konstanten'!$D$14,G101*'Umrechnungskurse und Konstanten'!$E$14,B101&lt;='Umrechnungskurse und Konstanten'!$D$15,G101*'Umrechnungskurse und Konstanten'!$E$15,B101&lt;='Umrechnungskurse und Konstanten'!$D$16,G101*'Umrechnungskurse und Konstanten'!$E$16))</f>
        <v>0</v>
      </c>
      <c r="K101" s="31">
        <f t="shared" si="4"/>
        <v>0</v>
      </c>
      <c r="L101" s="59">
        <f t="shared" si="5"/>
        <v>0</v>
      </c>
    </row>
    <row r="102" spans="2:12" x14ac:dyDescent="0.3">
      <c r="B102" s="61"/>
      <c r="C102" s="28"/>
      <c r="D102" s="28"/>
      <c r="E102" s="32"/>
      <c r="F102" s="29" t="s">
        <v>18</v>
      </c>
      <c r="G102" s="37"/>
      <c r="H102" s="33">
        <v>8.1000000000000003E-2</v>
      </c>
      <c r="I102" s="38" t="str">
        <f t="shared" si="3"/>
        <v>Rg. Nicht in EUR</v>
      </c>
      <c r="J102" s="31">
        <f>IF(F102="CHF",G102,_xlfn.IFS(B102&lt;'Umrechnungskurse und Konstanten'!$C$5, "Rg. Datum",B102&lt;='Umrechnungskurse und Konstanten'!$D$5,G102*'Umrechnungskurse und Konstanten'!$E$5,B102&lt;='Umrechnungskurse und Konstanten'!$D$6,G102*'Umrechnungskurse und Konstanten'!$E$6,B102&lt;='Umrechnungskurse und Konstanten'!$D$7,G102*'Umrechnungskurse und Konstanten'!$E$7,B102&lt;='Umrechnungskurse und Konstanten'!$D$8,G102*'Umrechnungskurse und Konstanten'!$E$8,B102&lt;='Umrechnungskurse und Konstanten'!$D$9,G102*'Umrechnungskurse und Konstanten'!$E$9,B102&lt;='Umrechnungskurse und Konstanten'!$D$10,G102*'Umrechnungskurse und Konstanten'!$E$10,B102&lt;='Umrechnungskurse und Konstanten'!$D$11,G102*'Umrechnungskurse und Konstanten'!$E$11,B102&lt;='Umrechnungskurse und Konstanten'!$D$12,B102*'Umrechnungskurse und Konstanten'!$E$12,B102&lt;='Umrechnungskurse und Konstanten'!$D$13,G102*'Umrechnungskurse und Konstanten'!$E$13,B102&lt;='Umrechnungskurse und Konstanten'!$D$14,G102*'Umrechnungskurse und Konstanten'!$E$14,B102&lt;='Umrechnungskurse und Konstanten'!$D$15,G102*'Umrechnungskurse und Konstanten'!$E$15,B102&lt;='Umrechnungskurse und Konstanten'!$D$16,G102*'Umrechnungskurse und Konstanten'!$E$16))</f>
        <v>0</v>
      </c>
      <c r="K102" s="31">
        <f t="shared" si="4"/>
        <v>0</v>
      </c>
      <c r="L102" s="59">
        <f t="shared" si="5"/>
        <v>0</v>
      </c>
    </row>
    <row r="103" spans="2:12" x14ac:dyDescent="0.3">
      <c r="B103" s="61"/>
      <c r="C103" s="28"/>
      <c r="D103" s="28"/>
      <c r="E103" s="32"/>
      <c r="F103" s="29" t="s">
        <v>18</v>
      </c>
      <c r="G103" s="37"/>
      <c r="H103" s="33">
        <v>8.1000000000000003E-2</v>
      </c>
      <c r="I103" s="38" t="str">
        <f t="shared" si="3"/>
        <v>Rg. Nicht in EUR</v>
      </c>
      <c r="J103" s="31">
        <f>IF(F103="CHF",G103,_xlfn.IFS(B103&lt;'Umrechnungskurse und Konstanten'!$C$5, "Rg. Datum",B103&lt;='Umrechnungskurse und Konstanten'!$D$5,G103*'Umrechnungskurse und Konstanten'!$E$5,B103&lt;='Umrechnungskurse und Konstanten'!$D$6,G103*'Umrechnungskurse und Konstanten'!$E$6,B103&lt;='Umrechnungskurse und Konstanten'!$D$7,G103*'Umrechnungskurse und Konstanten'!$E$7,B103&lt;='Umrechnungskurse und Konstanten'!$D$8,G103*'Umrechnungskurse und Konstanten'!$E$8,B103&lt;='Umrechnungskurse und Konstanten'!$D$9,G103*'Umrechnungskurse und Konstanten'!$E$9,B103&lt;='Umrechnungskurse und Konstanten'!$D$10,G103*'Umrechnungskurse und Konstanten'!$E$10,B103&lt;='Umrechnungskurse und Konstanten'!$D$11,G103*'Umrechnungskurse und Konstanten'!$E$11,B103&lt;='Umrechnungskurse und Konstanten'!$D$12,B103*'Umrechnungskurse und Konstanten'!$E$12,B103&lt;='Umrechnungskurse und Konstanten'!$D$13,G103*'Umrechnungskurse und Konstanten'!$E$13,B103&lt;='Umrechnungskurse und Konstanten'!$D$14,G103*'Umrechnungskurse und Konstanten'!$E$14,B103&lt;='Umrechnungskurse und Konstanten'!$D$15,G103*'Umrechnungskurse und Konstanten'!$E$15,B103&lt;='Umrechnungskurse und Konstanten'!$D$16,G103*'Umrechnungskurse und Konstanten'!$E$16))</f>
        <v>0</v>
      </c>
      <c r="K103" s="31">
        <f t="shared" si="4"/>
        <v>0</v>
      </c>
      <c r="L103" s="59">
        <f t="shared" si="5"/>
        <v>0</v>
      </c>
    </row>
    <row r="104" spans="2:12" x14ac:dyDescent="0.3">
      <c r="B104" s="61"/>
      <c r="C104" s="28"/>
      <c r="D104" s="28"/>
      <c r="E104" s="32"/>
      <c r="F104" s="29" t="s">
        <v>18</v>
      </c>
      <c r="G104" s="37"/>
      <c r="H104" s="33">
        <v>8.1000000000000003E-2</v>
      </c>
      <c r="I104" s="38" t="str">
        <f t="shared" si="3"/>
        <v>Rg. Nicht in EUR</v>
      </c>
      <c r="J104" s="31">
        <f>IF(F104="CHF",G104,_xlfn.IFS(B104&lt;'Umrechnungskurse und Konstanten'!$C$5, "Rg. Datum",B104&lt;='Umrechnungskurse und Konstanten'!$D$5,G104*'Umrechnungskurse und Konstanten'!$E$5,B104&lt;='Umrechnungskurse und Konstanten'!$D$6,G104*'Umrechnungskurse und Konstanten'!$E$6,B104&lt;='Umrechnungskurse und Konstanten'!$D$7,G104*'Umrechnungskurse und Konstanten'!$E$7,B104&lt;='Umrechnungskurse und Konstanten'!$D$8,G104*'Umrechnungskurse und Konstanten'!$E$8,B104&lt;='Umrechnungskurse und Konstanten'!$D$9,G104*'Umrechnungskurse und Konstanten'!$E$9,B104&lt;='Umrechnungskurse und Konstanten'!$D$10,G104*'Umrechnungskurse und Konstanten'!$E$10,B104&lt;='Umrechnungskurse und Konstanten'!$D$11,G104*'Umrechnungskurse und Konstanten'!$E$11,B104&lt;='Umrechnungskurse und Konstanten'!$D$12,B104*'Umrechnungskurse und Konstanten'!$E$12,B104&lt;='Umrechnungskurse und Konstanten'!$D$13,G104*'Umrechnungskurse und Konstanten'!$E$13,B104&lt;='Umrechnungskurse und Konstanten'!$D$14,G104*'Umrechnungskurse und Konstanten'!$E$14,B104&lt;='Umrechnungskurse und Konstanten'!$D$15,G104*'Umrechnungskurse und Konstanten'!$E$15,B104&lt;='Umrechnungskurse und Konstanten'!$D$16,G104*'Umrechnungskurse und Konstanten'!$E$16))</f>
        <v>0</v>
      </c>
      <c r="K104" s="31">
        <f t="shared" si="4"/>
        <v>0</v>
      </c>
      <c r="L104" s="59">
        <f t="shared" si="5"/>
        <v>0</v>
      </c>
    </row>
    <row r="105" spans="2:12" x14ac:dyDescent="0.3">
      <c r="B105" s="61"/>
      <c r="C105" s="28"/>
      <c r="D105" s="28"/>
      <c r="E105" s="32"/>
      <c r="F105" s="29" t="s">
        <v>18</v>
      </c>
      <c r="G105" s="37"/>
      <c r="H105" s="33">
        <v>8.1000000000000003E-2</v>
      </c>
      <c r="I105" s="38" t="str">
        <f t="shared" si="3"/>
        <v>Rg. Nicht in EUR</v>
      </c>
      <c r="J105" s="31">
        <f>IF(F105="CHF",G105,_xlfn.IFS(B105&lt;'Umrechnungskurse und Konstanten'!$C$5, "Rg. Datum",B105&lt;='Umrechnungskurse und Konstanten'!$D$5,G105*'Umrechnungskurse und Konstanten'!$E$5,B105&lt;='Umrechnungskurse und Konstanten'!$D$6,G105*'Umrechnungskurse und Konstanten'!$E$6,B105&lt;='Umrechnungskurse und Konstanten'!$D$7,G105*'Umrechnungskurse und Konstanten'!$E$7,B105&lt;='Umrechnungskurse und Konstanten'!$D$8,G105*'Umrechnungskurse und Konstanten'!$E$8,B105&lt;='Umrechnungskurse und Konstanten'!$D$9,G105*'Umrechnungskurse und Konstanten'!$E$9,B105&lt;='Umrechnungskurse und Konstanten'!$D$10,G105*'Umrechnungskurse und Konstanten'!$E$10,B105&lt;='Umrechnungskurse und Konstanten'!$D$11,G105*'Umrechnungskurse und Konstanten'!$E$11,B105&lt;='Umrechnungskurse und Konstanten'!$D$12,B105*'Umrechnungskurse und Konstanten'!$E$12,B105&lt;='Umrechnungskurse und Konstanten'!$D$13,G105*'Umrechnungskurse und Konstanten'!$E$13,B105&lt;='Umrechnungskurse und Konstanten'!$D$14,G105*'Umrechnungskurse und Konstanten'!$E$14,B105&lt;='Umrechnungskurse und Konstanten'!$D$15,G105*'Umrechnungskurse und Konstanten'!$E$15,B105&lt;='Umrechnungskurse und Konstanten'!$D$16,G105*'Umrechnungskurse und Konstanten'!$E$16))</f>
        <v>0</v>
      </c>
      <c r="K105" s="31">
        <f t="shared" si="4"/>
        <v>0</v>
      </c>
      <c r="L105" s="59">
        <f t="shared" si="5"/>
        <v>0</v>
      </c>
    </row>
    <row r="106" spans="2:12" x14ac:dyDescent="0.3">
      <c r="B106" s="61"/>
      <c r="C106" s="28"/>
      <c r="D106" s="28"/>
      <c r="E106" s="32"/>
      <c r="F106" s="29" t="s">
        <v>18</v>
      </c>
      <c r="G106" s="37"/>
      <c r="H106" s="33">
        <v>8.1000000000000003E-2</v>
      </c>
      <c r="I106" s="38" t="str">
        <f t="shared" si="3"/>
        <v>Rg. Nicht in EUR</v>
      </c>
      <c r="J106" s="31">
        <f>IF(F106="CHF",G106,_xlfn.IFS(B106&lt;'Umrechnungskurse und Konstanten'!$C$5, "Rg. Datum",B106&lt;='Umrechnungskurse und Konstanten'!$D$5,G106*'Umrechnungskurse und Konstanten'!$E$5,B106&lt;='Umrechnungskurse und Konstanten'!$D$6,G106*'Umrechnungskurse und Konstanten'!$E$6,B106&lt;='Umrechnungskurse und Konstanten'!$D$7,G106*'Umrechnungskurse und Konstanten'!$E$7,B106&lt;='Umrechnungskurse und Konstanten'!$D$8,G106*'Umrechnungskurse und Konstanten'!$E$8,B106&lt;='Umrechnungskurse und Konstanten'!$D$9,G106*'Umrechnungskurse und Konstanten'!$E$9,B106&lt;='Umrechnungskurse und Konstanten'!$D$10,G106*'Umrechnungskurse und Konstanten'!$E$10,B106&lt;='Umrechnungskurse und Konstanten'!$D$11,G106*'Umrechnungskurse und Konstanten'!$E$11,B106&lt;='Umrechnungskurse und Konstanten'!$D$12,B106*'Umrechnungskurse und Konstanten'!$E$12,B106&lt;='Umrechnungskurse und Konstanten'!$D$13,G106*'Umrechnungskurse und Konstanten'!$E$13,B106&lt;='Umrechnungskurse und Konstanten'!$D$14,G106*'Umrechnungskurse und Konstanten'!$E$14,B106&lt;='Umrechnungskurse und Konstanten'!$D$15,G106*'Umrechnungskurse und Konstanten'!$E$15,B106&lt;='Umrechnungskurse und Konstanten'!$D$16,G106*'Umrechnungskurse und Konstanten'!$E$16))</f>
        <v>0</v>
      </c>
      <c r="K106" s="31">
        <f t="shared" si="4"/>
        <v>0</v>
      </c>
      <c r="L106" s="59">
        <f t="shared" si="5"/>
        <v>0</v>
      </c>
    </row>
    <row r="107" spans="2:12" x14ac:dyDescent="0.3">
      <c r="B107" s="61"/>
      <c r="C107" s="28"/>
      <c r="D107" s="28"/>
      <c r="E107" s="32"/>
      <c r="F107" s="29" t="s">
        <v>18</v>
      </c>
      <c r="G107" s="37"/>
      <c r="H107" s="33">
        <v>8.1000000000000003E-2</v>
      </c>
      <c r="I107" s="38" t="str">
        <f t="shared" si="3"/>
        <v>Rg. Nicht in EUR</v>
      </c>
      <c r="J107" s="31">
        <f>IF(F107="CHF",G107,_xlfn.IFS(B107&lt;'Umrechnungskurse und Konstanten'!$C$5, "Rg. Datum",B107&lt;='Umrechnungskurse und Konstanten'!$D$5,G107*'Umrechnungskurse und Konstanten'!$E$5,B107&lt;='Umrechnungskurse und Konstanten'!$D$6,G107*'Umrechnungskurse und Konstanten'!$E$6,B107&lt;='Umrechnungskurse und Konstanten'!$D$7,G107*'Umrechnungskurse und Konstanten'!$E$7,B107&lt;='Umrechnungskurse und Konstanten'!$D$8,G107*'Umrechnungskurse und Konstanten'!$E$8,B107&lt;='Umrechnungskurse und Konstanten'!$D$9,G107*'Umrechnungskurse und Konstanten'!$E$9,B107&lt;='Umrechnungskurse und Konstanten'!$D$10,G107*'Umrechnungskurse und Konstanten'!$E$10,B107&lt;='Umrechnungskurse und Konstanten'!$D$11,G107*'Umrechnungskurse und Konstanten'!$E$11,B107&lt;='Umrechnungskurse und Konstanten'!$D$12,B107*'Umrechnungskurse und Konstanten'!$E$12,B107&lt;='Umrechnungskurse und Konstanten'!$D$13,G107*'Umrechnungskurse und Konstanten'!$E$13,B107&lt;='Umrechnungskurse und Konstanten'!$D$14,G107*'Umrechnungskurse und Konstanten'!$E$14,B107&lt;='Umrechnungskurse und Konstanten'!$D$15,G107*'Umrechnungskurse und Konstanten'!$E$15,B107&lt;='Umrechnungskurse und Konstanten'!$D$16,G107*'Umrechnungskurse und Konstanten'!$E$16))</f>
        <v>0</v>
      </c>
      <c r="K107" s="31">
        <f t="shared" si="4"/>
        <v>0</v>
      </c>
      <c r="L107" s="59">
        <f t="shared" si="5"/>
        <v>0</v>
      </c>
    </row>
    <row r="108" spans="2:12" x14ac:dyDescent="0.3">
      <c r="B108" s="61"/>
      <c r="C108" s="28"/>
      <c r="D108" s="28"/>
      <c r="E108" s="32"/>
      <c r="F108" s="29" t="s">
        <v>18</v>
      </c>
      <c r="G108" s="37"/>
      <c r="H108" s="33">
        <v>8.1000000000000003E-2</v>
      </c>
      <c r="I108" s="38" t="str">
        <f t="shared" si="3"/>
        <v>Rg. Nicht in EUR</v>
      </c>
      <c r="J108" s="31">
        <f>IF(F108="CHF",G108,_xlfn.IFS(B108&lt;'Umrechnungskurse und Konstanten'!$C$5, "Rg. Datum",B108&lt;='Umrechnungskurse und Konstanten'!$D$5,G108*'Umrechnungskurse und Konstanten'!$E$5,B108&lt;='Umrechnungskurse und Konstanten'!$D$6,G108*'Umrechnungskurse und Konstanten'!$E$6,B108&lt;='Umrechnungskurse und Konstanten'!$D$7,G108*'Umrechnungskurse und Konstanten'!$E$7,B108&lt;='Umrechnungskurse und Konstanten'!$D$8,G108*'Umrechnungskurse und Konstanten'!$E$8,B108&lt;='Umrechnungskurse und Konstanten'!$D$9,G108*'Umrechnungskurse und Konstanten'!$E$9,B108&lt;='Umrechnungskurse und Konstanten'!$D$10,G108*'Umrechnungskurse und Konstanten'!$E$10,B108&lt;='Umrechnungskurse und Konstanten'!$D$11,G108*'Umrechnungskurse und Konstanten'!$E$11,B108&lt;='Umrechnungskurse und Konstanten'!$D$12,B108*'Umrechnungskurse und Konstanten'!$E$12,B108&lt;='Umrechnungskurse und Konstanten'!$D$13,G108*'Umrechnungskurse und Konstanten'!$E$13,B108&lt;='Umrechnungskurse und Konstanten'!$D$14,G108*'Umrechnungskurse und Konstanten'!$E$14,B108&lt;='Umrechnungskurse und Konstanten'!$D$15,G108*'Umrechnungskurse und Konstanten'!$E$15,B108&lt;='Umrechnungskurse und Konstanten'!$D$16,G108*'Umrechnungskurse und Konstanten'!$E$16))</f>
        <v>0</v>
      </c>
      <c r="K108" s="31">
        <f t="shared" si="4"/>
        <v>0</v>
      </c>
      <c r="L108" s="59">
        <f t="shared" si="5"/>
        <v>0</v>
      </c>
    </row>
    <row r="109" spans="2:12" x14ac:dyDescent="0.3">
      <c r="B109" s="61"/>
      <c r="C109" s="28"/>
      <c r="D109" s="28"/>
      <c r="E109" s="32"/>
      <c r="F109" s="29" t="s">
        <v>18</v>
      </c>
      <c r="G109" s="37"/>
      <c r="H109" s="33">
        <v>8.1000000000000003E-2</v>
      </c>
      <c r="I109" s="38" t="str">
        <f t="shared" si="3"/>
        <v>Rg. Nicht in EUR</v>
      </c>
      <c r="J109" s="31">
        <f>IF(F109="CHF",G109,_xlfn.IFS(B109&lt;'Umrechnungskurse und Konstanten'!$C$5, "Rg. Datum",B109&lt;='Umrechnungskurse und Konstanten'!$D$5,G109*'Umrechnungskurse und Konstanten'!$E$5,B109&lt;='Umrechnungskurse und Konstanten'!$D$6,G109*'Umrechnungskurse und Konstanten'!$E$6,B109&lt;='Umrechnungskurse und Konstanten'!$D$7,G109*'Umrechnungskurse und Konstanten'!$E$7,B109&lt;='Umrechnungskurse und Konstanten'!$D$8,G109*'Umrechnungskurse und Konstanten'!$E$8,B109&lt;='Umrechnungskurse und Konstanten'!$D$9,G109*'Umrechnungskurse und Konstanten'!$E$9,B109&lt;='Umrechnungskurse und Konstanten'!$D$10,G109*'Umrechnungskurse und Konstanten'!$E$10,B109&lt;='Umrechnungskurse und Konstanten'!$D$11,G109*'Umrechnungskurse und Konstanten'!$E$11,B109&lt;='Umrechnungskurse und Konstanten'!$D$12,B109*'Umrechnungskurse und Konstanten'!$E$12,B109&lt;='Umrechnungskurse und Konstanten'!$D$13,G109*'Umrechnungskurse und Konstanten'!$E$13,B109&lt;='Umrechnungskurse und Konstanten'!$D$14,G109*'Umrechnungskurse und Konstanten'!$E$14,B109&lt;='Umrechnungskurse und Konstanten'!$D$15,G109*'Umrechnungskurse und Konstanten'!$E$15,B109&lt;='Umrechnungskurse und Konstanten'!$D$16,G109*'Umrechnungskurse und Konstanten'!$E$16))</f>
        <v>0</v>
      </c>
      <c r="K109" s="31">
        <f t="shared" si="4"/>
        <v>0</v>
      </c>
      <c r="L109" s="59">
        <f t="shared" si="5"/>
        <v>0</v>
      </c>
    </row>
    <row r="110" spans="2:12" x14ac:dyDescent="0.3">
      <c r="B110" s="61"/>
      <c r="C110" s="28"/>
      <c r="D110" s="28"/>
      <c r="E110" s="32"/>
      <c r="F110" s="29" t="s">
        <v>18</v>
      </c>
      <c r="G110" s="37"/>
      <c r="H110" s="33">
        <v>8.1000000000000003E-2</v>
      </c>
      <c r="I110" s="38" t="str">
        <f t="shared" si="3"/>
        <v>Rg. Nicht in EUR</v>
      </c>
      <c r="J110" s="31">
        <f>IF(F110="CHF",G110,_xlfn.IFS(B110&lt;'Umrechnungskurse und Konstanten'!$C$5, "Rg. Datum",B110&lt;='Umrechnungskurse und Konstanten'!$D$5,G110*'Umrechnungskurse und Konstanten'!$E$5,B110&lt;='Umrechnungskurse und Konstanten'!$D$6,G110*'Umrechnungskurse und Konstanten'!$E$6,B110&lt;='Umrechnungskurse und Konstanten'!$D$7,G110*'Umrechnungskurse und Konstanten'!$E$7,B110&lt;='Umrechnungskurse und Konstanten'!$D$8,G110*'Umrechnungskurse und Konstanten'!$E$8,B110&lt;='Umrechnungskurse und Konstanten'!$D$9,G110*'Umrechnungskurse und Konstanten'!$E$9,B110&lt;='Umrechnungskurse und Konstanten'!$D$10,G110*'Umrechnungskurse und Konstanten'!$E$10,B110&lt;='Umrechnungskurse und Konstanten'!$D$11,G110*'Umrechnungskurse und Konstanten'!$E$11,B110&lt;='Umrechnungskurse und Konstanten'!$D$12,B110*'Umrechnungskurse und Konstanten'!$E$12,B110&lt;='Umrechnungskurse und Konstanten'!$D$13,G110*'Umrechnungskurse und Konstanten'!$E$13,B110&lt;='Umrechnungskurse und Konstanten'!$D$14,G110*'Umrechnungskurse und Konstanten'!$E$14,B110&lt;='Umrechnungskurse und Konstanten'!$D$15,G110*'Umrechnungskurse und Konstanten'!$E$15,B110&lt;='Umrechnungskurse und Konstanten'!$D$16,G110*'Umrechnungskurse und Konstanten'!$E$16))</f>
        <v>0</v>
      </c>
      <c r="K110" s="31">
        <f t="shared" si="4"/>
        <v>0</v>
      </c>
      <c r="L110" s="59">
        <f t="shared" si="5"/>
        <v>0</v>
      </c>
    </row>
    <row r="111" spans="2:12" x14ac:dyDescent="0.3">
      <c r="B111" s="61"/>
      <c r="C111" s="28"/>
      <c r="D111" s="28"/>
      <c r="E111" s="32"/>
      <c r="F111" s="29" t="s">
        <v>18</v>
      </c>
      <c r="G111" s="37"/>
      <c r="H111" s="33">
        <v>8.1000000000000003E-2</v>
      </c>
      <c r="I111" s="38" t="str">
        <f t="shared" si="3"/>
        <v>Rg. Nicht in EUR</v>
      </c>
      <c r="J111" s="31">
        <f>IF(F111="CHF",G111,_xlfn.IFS(B111&lt;'Umrechnungskurse und Konstanten'!$C$5, "Rg. Datum",B111&lt;='Umrechnungskurse und Konstanten'!$D$5,G111*'Umrechnungskurse und Konstanten'!$E$5,B111&lt;='Umrechnungskurse und Konstanten'!$D$6,G111*'Umrechnungskurse und Konstanten'!$E$6,B111&lt;='Umrechnungskurse und Konstanten'!$D$7,G111*'Umrechnungskurse und Konstanten'!$E$7,B111&lt;='Umrechnungskurse und Konstanten'!$D$8,G111*'Umrechnungskurse und Konstanten'!$E$8,B111&lt;='Umrechnungskurse und Konstanten'!$D$9,G111*'Umrechnungskurse und Konstanten'!$E$9,B111&lt;='Umrechnungskurse und Konstanten'!$D$10,G111*'Umrechnungskurse und Konstanten'!$E$10,B111&lt;='Umrechnungskurse und Konstanten'!$D$11,G111*'Umrechnungskurse und Konstanten'!$E$11,B111&lt;='Umrechnungskurse und Konstanten'!$D$12,B111*'Umrechnungskurse und Konstanten'!$E$12,B111&lt;='Umrechnungskurse und Konstanten'!$D$13,G111*'Umrechnungskurse und Konstanten'!$E$13,B111&lt;='Umrechnungskurse und Konstanten'!$D$14,G111*'Umrechnungskurse und Konstanten'!$E$14,B111&lt;='Umrechnungskurse und Konstanten'!$D$15,G111*'Umrechnungskurse und Konstanten'!$E$15,B111&lt;='Umrechnungskurse und Konstanten'!$D$16,G111*'Umrechnungskurse und Konstanten'!$E$16))</f>
        <v>0</v>
      </c>
      <c r="K111" s="31">
        <f t="shared" si="4"/>
        <v>0</v>
      </c>
      <c r="L111" s="59">
        <f t="shared" si="5"/>
        <v>0</v>
      </c>
    </row>
    <row r="112" spans="2:12" x14ac:dyDescent="0.3">
      <c r="B112" s="61"/>
      <c r="C112" s="28"/>
      <c r="D112" s="28"/>
      <c r="E112" s="32"/>
      <c r="F112" s="29" t="s">
        <v>18</v>
      </c>
      <c r="G112" s="37"/>
      <c r="H112" s="33">
        <v>8.1000000000000003E-2</v>
      </c>
      <c r="I112" s="38" t="str">
        <f t="shared" si="3"/>
        <v>Rg. Nicht in EUR</v>
      </c>
      <c r="J112" s="31">
        <f>IF(F112="CHF",G112,_xlfn.IFS(B112&lt;'Umrechnungskurse und Konstanten'!$C$5, "Rg. Datum",B112&lt;='Umrechnungskurse und Konstanten'!$D$5,G112*'Umrechnungskurse und Konstanten'!$E$5,B112&lt;='Umrechnungskurse und Konstanten'!$D$6,G112*'Umrechnungskurse und Konstanten'!$E$6,B112&lt;='Umrechnungskurse und Konstanten'!$D$7,G112*'Umrechnungskurse und Konstanten'!$E$7,B112&lt;='Umrechnungskurse und Konstanten'!$D$8,G112*'Umrechnungskurse und Konstanten'!$E$8,B112&lt;='Umrechnungskurse und Konstanten'!$D$9,G112*'Umrechnungskurse und Konstanten'!$E$9,B112&lt;='Umrechnungskurse und Konstanten'!$D$10,G112*'Umrechnungskurse und Konstanten'!$E$10,B112&lt;='Umrechnungskurse und Konstanten'!$D$11,G112*'Umrechnungskurse und Konstanten'!$E$11,B112&lt;='Umrechnungskurse und Konstanten'!$D$12,B112*'Umrechnungskurse und Konstanten'!$E$12,B112&lt;='Umrechnungskurse und Konstanten'!$D$13,G112*'Umrechnungskurse und Konstanten'!$E$13,B112&lt;='Umrechnungskurse und Konstanten'!$D$14,G112*'Umrechnungskurse und Konstanten'!$E$14,B112&lt;='Umrechnungskurse und Konstanten'!$D$15,G112*'Umrechnungskurse und Konstanten'!$E$15,B112&lt;='Umrechnungskurse und Konstanten'!$D$16,G112*'Umrechnungskurse und Konstanten'!$E$16))</f>
        <v>0</v>
      </c>
      <c r="K112" s="31">
        <f t="shared" si="4"/>
        <v>0</v>
      </c>
      <c r="L112" s="59">
        <f t="shared" si="5"/>
        <v>0</v>
      </c>
    </row>
    <row r="113" spans="2:12" x14ac:dyDescent="0.3">
      <c r="B113" s="61"/>
      <c r="C113" s="28"/>
      <c r="D113" s="28"/>
      <c r="E113" s="32"/>
      <c r="F113" s="29" t="s">
        <v>18</v>
      </c>
      <c r="G113" s="37"/>
      <c r="H113" s="33">
        <v>8.1000000000000003E-2</v>
      </c>
      <c r="I113" s="38" t="str">
        <f t="shared" si="3"/>
        <v>Rg. Nicht in EUR</v>
      </c>
      <c r="J113" s="31">
        <f>IF(F113="CHF",G113,_xlfn.IFS(B113&lt;'Umrechnungskurse und Konstanten'!$C$5, "Rg. Datum",B113&lt;='Umrechnungskurse und Konstanten'!$D$5,G113*'Umrechnungskurse und Konstanten'!$E$5,B113&lt;='Umrechnungskurse und Konstanten'!$D$6,G113*'Umrechnungskurse und Konstanten'!$E$6,B113&lt;='Umrechnungskurse und Konstanten'!$D$7,G113*'Umrechnungskurse und Konstanten'!$E$7,B113&lt;='Umrechnungskurse und Konstanten'!$D$8,G113*'Umrechnungskurse und Konstanten'!$E$8,B113&lt;='Umrechnungskurse und Konstanten'!$D$9,G113*'Umrechnungskurse und Konstanten'!$E$9,B113&lt;='Umrechnungskurse und Konstanten'!$D$10,G113*'Umrechnungskurse und Konstanten'!$E$10,B113&lt;='Umrechnungskurse und Konstanten'!$D$11,G113*'Umrechnungskurse und Konstanten'!$E$11,B113&lt;='Umrechnungskurse und Konstanten'!$D$12,B113*'Umrechnungskurse und Konstanten'!$E$12,B113&lt;='Umrechnungskurse und Konstanten'!$D$13,G113*'Umrechnungskurse und Konstanten'!$E$13,B113&lt;='Umrechnungskurse und Konstanten'!$D$14,G113*'Umrechnungskurse und Konstanten'!$E$14,B113&lt;='Umrechnungskurse und Konstanten'!$D$15,G113*'Umrechnungskurse und Konstanten'!$E$15,B113&lt;='Umrechnungskurse und Konstanten'!$D$16,G113*'Umrechnungskurse und Konstanten'!$E$16))</f>
        <v>0</v>
      </c>
      <c r="K113" s="31">
        <f t="shared" si="4"/>
        <v>0</v>
      </c>
      <c r="L113" s="59">
        <f t="shared" si="5"/>
        <v>0</v>
      </c>
    </row>
    <row r="114" spans="2:12" x14ac:dyDescent="0.3">
      <c r="B114" s="61"/>
      <c r="C114" s="28"/>
      <c r="D114" s="28"/>
      <c r="E114" s="32"/>
      <c r="F114" s="29" t="s">
        <v>18</v>
      </c>
      <c r="G114" s="37"/>
      <c r="H114" s="33">
        <v>8.1000000000000003E-2</v>
      </c>
      <c r="I114" s="38" t="str">
        <f t="shared" si="3"/>
        <v>Rg. Nicht in EUR</v>
      </c>
      <c r="J114" s="31">
        <f>IF(F114="CHF",G114,_xlfn.IFS(B114&lt;'Umrechnungskurse und Konstanten'!$C$5, "Rg. Datum",B114&lt;='Umrechnungskurse und Konstanten'!$D$5,G114*'Umrechnungskurse und Konstanten'!$E$5,B114&lt;='Umrechnungskurse und Konstanten'!$D$6,G114*'Umrechnungskurse und Konstanten'!$E$6,B114&lt;='Umrechnungskurse und Konstanten'!$D$7,G114*'Umrechnungskurse und Konstanten'!$E$7,B114&lt;='Umrechnungskurse und Konstanten'!$D$8,G114*'Umrechnungskurse und Konstanten'!$E$8,B114&lt;='Umrechnungskurse und Konstanten'!$D$9,G114*'Umrechnungskurse und Konstanten'!$E$9,B114&lt;='Umrechnungskurse und Konstanten'!$D$10,G114*'Umrechnungskurse und Konstanten'!$E$10,B114&lt;='Umrechnungskurse und Konstanten'!$D$11,G114*'Umrechnungskurse und Konstanten'!$E$11,B114&lt;='Umrechnungskurse und Konstanten'!$D$12,B114*'Umrechnungskurse und Konstanten'!$E$12,B114&lt;='Umrechnungskurse und Konstanten'!$D$13,G114*'Umrechnungskurse und Konstanten'!$E$13,B114&lt;='Umrechnungskurse und Konstanten'!$D$14,G114*'Umrechnungskurse und Konstanten'!$E$14,B114&lt;='Umrechnungskurse und Konstanten'!$D$15,G114*'Umrechnungskurse und Konstanten'!$E$15,B114&lt;='Umrechnungskurse und Konstanten'!$D$16,G114*'Umrechnungskurse und Konstanten'!$E$16))</f>
        <v>0</v>
      </c>
      <c r="K114" s="31">
        <f t="shared" si="4"/>
        <v>0</v>
      </c>
      <c r="L114" s="59">
        <f t="shared" si="5"/>
        <v>0</v>
      </c>
    </row>
    <row r="115" spans="2:12" x14ac:dyDescent="0.3">
      <c r="B115" s="61"/>
      <c r="C115" s="28"/>
      <c r="D115" s="28"/>
      <c r="E115" s="32"/>
      <c r="F115" s="29" t="s">
        <v>18</v>
      </c>
      <c r="G115" s="37"/>
      <c r="H115" s="33">
        <v>8.1000000000000003E-2</v>
      </c>
      <c r="I115" s="38" t="str">
        <f t="shared" si="3"/>
        <v>Rg. Nicht in EUR</v>
      </c>
      <c r="J115" s="31">
        <f>IF(F115="CHF",G115,_xlfn.IFS(B115&lt;'Umrechnungskurse und Konstanten'!$C$5, "Rg. Datum",B115&lt;='Umrechnungskurse und Konstanten'!$D$5,G115*'Umrechnungskurse und Konstanten'!$E$5,B115&lt;='Umrechnungskurse und Konstanten'!$D$6,G115*'Umrechnungskurse und Konstanten'!$E$6,B115&lt;='Umrechnungskurse und Konstanten'!$D$7,G115*'Umrechnungskurse und Konstanten'!$E$7,B115&lt;='Umrechnungskurse und Konstanten'!$D$8,G115*'Umrechnungskurse und Konstanten'!$E$8,B115&lt;='Umrechnungskurse und Konstanten'!$D$9,G115*'Umrechnungskurse und Konstanten'!$E$9,B115&lt;='Umrechnungskurse und Konstanten'!$D$10,G115*'Umrechnungskurse und Konstanten'!$E$10,B115&lt;='Umrechnungskurse und Konstanten'!$D$11,G115*'Umrechnungskurse und Konstanten'!$E$11,B115&lt;='Umrechnungskurse und Konstanten'!$D$12,B115*'Umrechnungskurse und Konstanten'!$E$12,B115&lt;='Umrechnungskurse und Konstanten'!$D$13,G115*'Umrechnungskurse und Konstanten'!$E$13,B115&lt;='Umrechnungskurse und Konstanten'!$D$14,G115*'Umrechnungskurse und Konstanten'!$E$14,B115&lt;='Umrechnungskurse und Konstanten'!$D$15,G115*'Umrechnungskurse und Konstanten'!$E$15,B115&lt;='Umrechnungskurse und Konstanten'!$D$16,G115*'Umrechnungskurse und Konstanten'!$E$16))</f>
        <v>0</v>
      </c>
      <c r="K115" s="31">
        <f t="shared" si="4"/>
        <v>0</v>
      </c>
      <c r="L115" s="59">
        <f t="shared" si="5"/>
        <v>0</v>
      </c>
    </row>
    <row r="116" spans="2:12" x14ac:dyDescent="0.3">
      <c r="B116" s="61"/>
      <c r="C116" s="28"/>
      <c r="D116" s="28"/>
      <c r="E116" s="32"/>
      <c r="F116" s="29" t="s">
        <v>18</v>
      </c>
      <c r="G116" s="37"/>
      <c r="H116" s="33">
        <v>8.1000000000000003E-2</v>
      </c>
      <c r="I116" s="38" t="str">
        <f t="shared" si="3"/>
        <v>Rg. Nicht in EUR</v>
      </c>
      <c r="J116" s="31">
        <f>IF(F116="CHF",G116,_xlfn.IFS(B116&lt;'Umrechnungskurse und Konstanten'!$C$5, "Rg. Datum",B116&lt;='Umrechnungskurse und Konstanten'!$D$5,G116*'Umrechnungskurse und Konstanten'!$E$5,B116&lt;='Umrechnungskurse und Konstanten'!$D$6,G116*'Umrechnungskurse und Konstanten'!$E$6,B116&lt;='Umrechnungskurse und Konstanten'!$D$7,G116*'Umrechnungskurse und Konstanten'!$E$7,B116&lt;='Umrechnungskurse und Konstanten'!$D$8,G116*'Umrechnungskurse und Konstanten'!$E$8,B116&lt;='Umrechnungskurse und Konstanten'!$D$9,G116*'Umrechnungskurse und Konstanten'!$E$9,B116&lt;='Umrechnungskurse und Konstanten'!$D$10,G116*'Umrechnungskurse und Konstanten'!$E$10,B116&lt;='Umrechnungskurse und Konstanten'!$D$11,G116*'Umrechnungskurse und Konstanten'!$E$11,B116&lt;='Umrechnungskurse und Konstanten'!$D$12,B116*'Umrechnungskurse und Konstanten'!$E$12,B116&lt;='Umrechnungskurse und Konstanten'!$D$13,G116*'Umrechnungskurse und Konstanten'!$E$13,B116&lt;='Umrechnungskurse und Konstanten'!$D$14,G116*'Umrechnungskurse und Konstanten'!$E$14,B116&lt;='Umrechnungskurse und Konstanten'!$D$15,G116*'Umrechnungskurse und Konstanten'!$E$15,B116&lt;='Umrechnungskurse und Konstanten'!$D$16,G116*'Umrechnungskurse und Konstanten'!$E$16))</f>
        <v>0</v>
      </c>
      <c r="K116" s="31">
        <f t="shared" si="4"/>
        <v>0</v>
      </c>
      <c r="L116" s="59">
        <f t="shared" si="5"/>
        <v>0</v>
      </c>
    </row>
    <row r="117" spans="2:12" x14ac:dyDescent="0.3">
      <c r="B117" s="61"/>
      <c r="C117" s="28"/>
      <c r="D117" s="28"/>
      <c r="E117" s="32"/>
      <c r="F117" s="29" t="s">
        <v>18</v>
      </c>
      <c r="G117" s="37"/>
      <c r="H117" s="33">
        <v>8.1000000000000003E-2</v>
      </c>
      <c r="I117" s="38" t="str">
        <f t="shared" si="3"/>
        <v>Rg. Nicht in EUR</v>
      </c>
      <c r="J117" s="31">
        <f>IF(F117="CHF",G117,_xlfn.IFS(B117&lt;'Umrechnungskurse und Konstanten'!$C$5, "Rg. Datum",B117&lt;='Umrechnungskurse und Konstanten'!$D$5,G117*'Umrechnungskurse und Konstanten'!$E$5,B117&lt;='Umrechnungskurse und Konstanten'!$D$6,G117*'Umrechnungskurse und Konstanten'!$E$6,B117&lt;='Umrechnungskurse und Konstanten'!$D$7,G117*'Umrechnungskurse und Konstanten'!$E$7,B117&lt;='Umrechnungskurse und Konstanten'!$D$8,G117*'Umrechnungskurse und Konstanten'!$E$8,B117&lt;='Umrechnungskurse und Konstanten'!$D$9,G117*'Umrechnungskurse und Konstanten'!$E$9,B117&lt;='Umrechnungskurse und Konstanten'!$D$10,G117*'Umrechnungskurse und Konstanten'!$E$10,B117&lt;='Umrechnungskurse und Konstanten'!$D$11,G117*'Umrechnungskurse und Konstanten'!$E$11,B117&lt;='Umrechnungskurse und Konstanten'!$D$12,B117*'Umrechnungskurse und Konstanten'!$E$12,B117&lt;='Umrechnungskurse und Konstanten'!$D$13,G117*'Umrechnungskurse und Konstanten'!$E$13,B117&lt;='Umrechnungskurse und Konstanten'!$D$14,G117*'Umrechnungskurse und Konstanten'!$E$14,B117&lt;='Umrechnungskurse und Konstanten'!$D$15,G117*'Umrechnungskurse und Konstanten'!$E$15,B117&lt;='Umrechnungskurse und Konstanten'!$D$16,G117*'Umrechnungskurse und Konstanten'!$E$16))</f>
        <v>0</v>
      </c>
      <c r="K117" s="31">
        <f t="shared" si="4"/>
        <v>0</v>
      </c>
      <c r="L117" s="59">
        <f t="shared" si="5"/>
        <v>0</v>
      </c>
    </row>
    <row r="118" spans="2:12" x14ac:dyDescent="0.3">
      <c r="B118" s="61"/>
      <c r="C118" s="28"/>
      <c r="D118" s="28"/>
      <c r="E118" s="32"/>
      <c r="F118" s="29" t="s">
        <v>18</v>
      </c>
      <c r="G118" s="37"/>
      <c r="H118" s="33">
        <v>8.1000000000000003E-2</v>
      </c>
      <c r="I118" s="38" t="str">
        <f t="shared" si="3"/>
        <v>Rg. Nicht in EUR</v>
      </c>
      <c r="J118" s="31">
        <f>IF(F118="CHF",G118,_xlfn.IFS(B118&lt;'Umrechnungskurse und Konstanten'!$C$5, "Rg. Datum",B118&lt;='Umrechnungskurse und Konstanten'!$D$5,G118*'Umrechnungskurse und Konstanten'!$E$5,B118&lt;='Umrechnungskurse und Konstanten'!$D$6,G118*'Umrechnungskurse und Konstanten'!$E$6,B118&lt;='Umrechnungskurse und Konstanten'!$D$7,G118*'Umrechnungskurse und Konstanten'!$E$7,B118&lt;='Umrechnungskurse und Konstanten'!$D$8,G118*'Umrechnungskurse und Konstanten'!$E$8,B118&lt;='Umrechnungskurse und Konstanten'!$D$9,G118*'Umrechnungskurse und Konstanten'!$E$9,B118&lt;='Umrechnungskurse und Konstanten'!$D$10,G118*'Umrechnungskurse und Konstanten'!$E$10,B118&lt;='Umrechnungskurse und Konstanten'!$D$11,G118*'Umrechnungskurse und Konstanten'!$E$11,B118&lt;='Umrechnungskurse und Konstanten'!$D$12,B118*'Umrechnungskurse und Konstanten'!$E$12,B118&lt;='Umrechnungskurse und Konstanten'!$D$13,G118*'Umrechnungskurse und Konstanten'!$E$13,B118&lt;='Umrechnungskurse und Konstanten'!$D$14,G118*'Umrechnungskurse und Konstanten'!$E$14,B118&lt;='Umrechnungskurse und Konstanten'!$D$15,G118*'Umrechnungskurse und Konstanten'!$E$15,B118&lt;='Umrechnungskurse und Konstanten'!$D$16,G118*'Umrechnungskurse und Konstanten'!$E$16))</f>
        <v>0</v>
      </c>
      <c r="K118" s="31">
        <f t="shared" si="4"/>
        <v>0</v>
      </c>
      <c r="L118" s="59">
        <f t="shared" si="5"/>
        <v>0</v>
      </c>
    </row>
    <row r="119" spans="2:12" x14ac:dyDescent="0.3">
      <c r="B119" s="61"/>
      <c r="C119" s="28"/>
      <c r="D119" s="28"/>
      <c r="E119" s="32"/>
      <c r="F119" s="29" t="s">
        <v>18</v>
      </c>
      <c r="G119" s="37"/>
      <c r="H119" s="33">
        <v>8.1000000000000003E-2</v>
      </c>
      <c r="I119" s="38" t="str">
        <f t="shared" si="3"/>
        <v>Rg. Nicht in EUR</v>
      </c>
      <c r="J119" s="31">
        <f>IF(F119="CHF",G119,_xlfn.IFS(B119&lt;'Umrechnungskurse und Konstanten'!$C$5, "Rg. Datum",B119&lt;='Umrechnungskurse und Konstanten'!$D$5,G119*'Umrechnungskurse und Konstanten'!$E$5,B119&lt;='Umrechnungskurse und Konstanten'!$D$6,G119*'Umrechnungskurse und Konstanten'!$E$6,B119&lt;='Umrechnungskurse und Konstanten'!$D$7,G119*'Umrechnungskurse und Konstanten'!$E$7,B119&lt;='Umrechnungskurse und Konstanten'!$D$8,G119*'Umrechnungskurse und Konstanten'!$E$8,B119&lt;='Umrechnungskurse und Konstanten'!$D$9,G119*'Umrechnungskurse und Konstanten'!$E$9,B119&lt;='Umrechnungskurse und Konstanten'!$D$10,G119*'Umrechnungskurse und Konstanten'!$E$10,B119&lt;='Umrechnungskurse und Konstanten'!$D$11,G119*'Umrechnungskurse und Konstanten'!$E$11,B119&lt;='Umrechnungskurse und Konstanten'!$D$12,B119*'Umrechnungskurse und Konstanten'!$E$12,B119&lt;='Umrechnungskurse und Konstanten'!$D$13,G119*'Umrechnungskurse und Konstanten'!$E$13,B119&lt;='Umrechnungskurse und Konstanten'!$D$14,G119*'Umrechnungskurse und Konstanten'!$E$14,B119&lt;='Umrechnungskurse und Konstanten'!$D$15,G119*'Umrechnungskurse und Konstanten'!$E$15,B119&lt;='Umrechnungskurse und Konstanten'!$D$16,G119*'Umrechnungskurse und Konstanten'!$E$16))</f>
        <v>0</v>
      </c>
      <c r="K119" s="31">
        <f t="shared" si="4"/>
        <v>0</v>
      </c>
      <c r="L119" s="59">
        <f t="shared" si="5"/>
        <v>0</v>
      </c>
    </row>
    <row r="120" spans="2:12" x14ac:dyDescent="0.3">
      <c r="B120" s="61"/>
      <c r="C120" s="28"/>
      <c r="D120" s="28"/>
      <c r="E120" s="32"/>
      <c r="F120" s="29" t="s">
        <v>18</v>
      </c>
      <c r="G120" s="37"/>
      <c r="H120" s="33">
        <v>8.1000000000000003E-2</v>
      </c>
      <c r="I120" s="38" t="str">
        <f t="shared" si="3"/>
        <v>Rg. Nicht in EUR</v>
      </c>
      <c r="J120" s="31">
        <f>IF(F120="CHF",G120,_xlfn.IFS(B120&lt;'Umrechnungskurse und Konstanten'!$C$5, "Rg. Datum",B120&lt;='Umrechnungskurse und Konstanten'!$D$5,G120*'Umrechnungskurse und Konstanten'!$E$5,B120&lt;='Umrechnungskurse und Konstanten'!$D$6,G120*'Umrechnungskurse und Konstanten'!$E$6,B120&lt;='Umrechnungskurse und Konstanten'!$D$7,G120*'Umrechnungskurse und Konstanten'!$E$7,B120&lt;='Umrechnungskurse und Konstanten'!$D$8,G120*'Umrechnungskurse und Konstanten'!$E$8,B120&lt;='Umrechnungskurse und Konstanten'!$D$9,G120*'Umrechnungskurse und Konstanten'!$E$9,B120&lt;='Umrechnungskurse und Konstanten'!$D$10,G120*'Umrechnungskurse und Konstanten'!$E$10,B120&lt;='Umrechnungskurse und Konstanten'!$D$11,G120*'Umrechnungskurse und Konstanten'!$E$11,B120&lt;='Umrechnungskurse und Konstanten'!$D$12,B120*'Umrechnungskurse und Konstanten'!$E$12,B120&lt;='Umrechnungskurse und Konstanten'!$D$13,G120*'Umrechnungskurse und Konstanten'!$E$13,B120&lt;='Umrechnungskurse und Konstanten'!$D$14,G120*'Umrechnungskurse und Konstanten'!$E$14,B120&lt;='Umrechnungskurse und Konstanten'!$D$15,G120*'Umrechnungskurse und Konstanten'!$E$15,B120&lt;='Umrechnungskurse und Konstanten'!$D$16,G120*'Umrechnungskurse und Konstanten'!$E$16))</f>
        <v>0</v>
      </c>
      <c r="K120" s="31">
        <f t="shared" si="4"/>
        <v>0</v>
      </c>
      <c r="L120" s="59">
        <f t="shared" si="5"/>
        <v>0</v>
      </c>
    </row>
    <row r="121" spans="2:12" x14ac:dyDescent="0.3">
      <c r="B121" s="61"/>
      <c r="C121" s="28"/>
      <c r="D121" s="28"/>
      <c r="E121" s="32"/>
      <c r="F121" s="29" t="s">
        <v>18</v>
      </c>
      <c r="G121" s="37"/>
      <c r="H121" s="33">
        <v>8.1000000000000003E-2</v>
      </c>
      <c r="I121" s="38" t="str">
        <f t="shared" si="3"/>
        <v>Rg. Nicht in EUR</v>
      </c>
      <c r="J121" s="31">
        <f>IF(F121="CHF",G121,_xlfn.IFS(B121&lt;'Umrechnungskurse und Konstanten'!$C$5, "Rg. Datum",B121&lt;='Umrechnungskurse und Konstanten'!$D$5,G121*'Umrechnungskurse und Konstanten'!$E$5,B121&lt;='Umrechnungskurse und Konstanten'!$D$6,G121*'Umrechnungskurse und Konstanten'!$E$6,B121&lt;='Umrechnungskurse und Konstanten'!$D$7,G121*'Umrechnungskurse und Konstanten'!$E$7,B121&lt;='Umrechnungskurse und Konstanten'!$D$8,G121*'Umrechnungskurse und Konstanten'!$E$8,B121&lt;='Umrechnungskurse und Konstanten'!$D$9,G121*'Umrechnungskurse und Konstanten'!$E$9,B121&lt;='Umrechnungskurse und Konstanten'!$D$10,G121*'Umrechnungskurse und Konstanten'!$E$10,B121&lt;='Umrechnungskurse und Konstanten'!$D$11,G121*'Umrechnungskurse und Konstanten'!$E$11,B121&lt;='Umrechnungskurse und Konstanten'!$D$12,B121*'Umrechnungskurse und Konstanten'!$E$12,B121&lt;='Umrechnungskurse und Konstanten'!$D$13,G121*'Umrechnungskurse und Konstanten'!$E$13,B121&lt;='Umrechnungskurse und Konstanten'!$D$14,G121*'Umrechnungskurse und Konstanten'!$E$14,B121&lt;='Umrechnungskurse und Konstanten'!$D$15,G121*'Umrechnungskurse und Konstanten'!$E$15,B121&lt;='Umrechnungskurse und Konstanten'!$D$16,G121*'Umrechnungskurse und Konstanten'!$E$16))</f>
        <v>0</v>
      </c>
      <c r="K121" s="31">
        <f t="shared" si="4"/>
        <v>0</v>
      </c>
      <c r="L121" s="59">
        <f t="shared" si="5"/>
        <v>0</v>
      </c>
    </row>
    <row r="122" spans="2:12" x14ac:dyDescent="0.3">
      <c r="B122" s="61"/>
      <c r="C122" s="28"/>
      <c r="D122" s="28"/>
      <c r="E122" s="32"/>
      <c r="F122" s="29" t="s">
        <v>18</v>
      </c>
      <c r="G122" s="37"/>
      <c r="H122" s="33">
        <v>8.1000000000000003E-2</v>
      </c>
      <c r="I122" s="38" t="str">
        <f t="shared" si="3"/>
        <v>Rg. Nicht in EUR</v>
      </c>
      <c r="J122" s="31">
        <f>IF(F122="CHF",G122,_xlfn.IFS(B122&lt;'Umrechnungskurse und Konstanten'!$C$5, "Rg. Datum",B122&lt;='Umrechnungskurse und Konstanten'!$D$5,G122*'Umrechnungskurse und Konstanten'!$E$5,B122&lt;='Umrechnungskurse und Konstanten'!$D$6,G122*'Umrechnungskurse und Konstanten'!$E$6,B122&lt;='Umrechnungskurse und Konstanten'!$D$7,G122*'Umrechnungskurse und Konstanten'!$E$7,B122&lt;='Umrechnungskurse und Konstanten'!$D$8,G122*'Umrechnungskurse und Konstanten'!$E$8,B122&lt;='Umrechnungskurse und Konstanten'!$D$9,G122*'Umrechnungskurse und Konstanten'!$E$9,B122&lt;='Umrechnungskurse und Konstanten'!$D$10,G122*'Umrechnungskurse und Konstanten'!$E$10,B122&lt;='Umrechnungskurse und Konstanten'!$D$11,G122*'Umrechnungskurse und Konstanten'!$E$11,B122&lt;='Umrechnungskurse und Konstanten'!$D$12,B122*'Umrechnungskurse und Konstanten'!$E$12,B122&lt;='Umrechnungskurse und Konstanten'!$D$13,G122*'Umrechnungskurse und Konstanten'!$E$13,B122&lt;='Umrechnungskurse und Konstanten'!$D$14,G122*'Umrechnungskurse und Konstanten'!$E$14,B122&lt;='Umrechnungskurse und Konstanten'!$D$15,G122*'Umrechnungskurse und Konstanten'!$E$15,B122&lt;='Umrechnungskurse und Konstanten'!$D$16,G122*'Umrechnungskurse und Konstanten'!$E$16))</f>
        <v>0</v>
      </c>
      <c r="K122" s="31">
        <f t="shared" si="4"/>
        <v>0</v>
      </c>
      <c r="L122" s="59">
        <f t="shared" si="5"/>
        <v>0</v>
      </c>
    </row>
    <row r="123" spans="2:12" x14ac:dyDescent="0.3">
      <c r="B123" s="61"/>
      <c r="C123" s="28"/>
      <c r="D123" s="28"/>
      <c r="E123" s="32"/>
      <c r="F123" s="29" t="s">
        <v>18</v>
      </c>
      <c r="G123" s="37"/>
      <c r="H123" s="33">
        <v>8.1000000000000003E-2</v>
      </c>
      <c r="I123" s="38" t="str">
        <f t="shared" si="3"/>
        <v>Rg. Nicht in EUR</v>
      </c>
      <c r="J123" s="31">
        <f>IF(F123="CHF",G123,_xlfn.IFS(B123&lt;'Umrechnungskurse und Konstanten'!$C$5, "Rg. Datum",B123&lt;='Umrechnungskurse und Konstanten'!$D$5,G123*'Umrechnungskurse und Konstanten'!$E$5,B123&lt;='Umrechnungskurse und Konstanten'!$D$6,G123*'Umrechnungskurse und Konstanten'!$E$6,B123&lt;='Umrechnungskurse und Konstanten'!$D$7,G123*'Umrechnungskurse und Konstanten'!$E$7,B123&lt;='Umrechnungskurse und Konstanten'!$D$8,G123*'Umrechnungskurse und Konstanten'!$E$8,B123&lt;='Umrechnungskurse und Konstanten'!$D$9,G123*'Umrechnungskurse und Konstanten'!$E$9,B123&lt;='Umrechnungskurse und Konstanten'!$D$10,G123*'Umrechnungskurse und Konstanten'!$E$10,B123&lt;='Umrechnungskurse und Konstanten'!$D$11,G123*'Umrechnungskurse und Konstanten'!$E$11,B123&lt;='Umrechnungskurse und Konstanten'!$D$12,B123*'Umrechnungskurse und Konstanten'!$E$12,B123&lt;='Umrechnungskurse und Konstanten'!$D$13,G123*'Umrechnungskurse und Konstanten'!$E$13,B123&lt;='Umrechnungskurse und Konstanten'!$D$14,G123*'Umrechnungskurse und Konstanten'!$E$14,B123&lt;='Umrechnungskurse und Konstanten'!$D$15,G123*'Umrechnungskurse und Konstanten'!$E$15,B123&lt;='Umrechnungskurse und Konstanten'!$D$16,G123*'Umrechnungskurse und Konstanten'!$E$16))</f>
        <v>0</v>
      </c>
      <c r="K123" s="31">
        <f t="shared" si="4"/>
        <v>0</v>
      </c>
      <c r="L123" s="59">
        <f t="shared" si="5"/>
        <v>0</v>
      </c>
    </row>
    <row r="124" spans="2:12" x14ac:dyDescent="0.3">
      <c r="B124" s="61"/>
      <c r="C124" s="28"/>
      <c r="D124" s="28"/>
      <c r="E124" s="32"/>
      <c r="F124" s="29" t="s">
        <v>18</v>
      </c>
      <c r="G124" s="37"/>
      <c r="H124" s="33">
        <v>8.1000000000000003E-2</v>
      </c>
      <c r="I124" s="38" t="str">
        <f t="shared" si="3"/>
        <v>Rg. Nicht in EUR</v>
      </c>
      <c r="J124" s="31">
        <f>IF(F124="CHF",G124,_xlfn.IFS(B124&lt;'Umrechnungskurse und Konstanten'!$C$5, "Rg. Datum",B124&lt;='Umrechnungskurse und Konstanten'!$D$5,G124*'Umrechnungskurse und Konstanten'!$E$5,B124&lt;='Umrechnungskurse und Konstanten'!$D$6,G124*'Umrechnungskurse und Konstanten'!$E$6,B124&lt;='Umrechnungskurse und Konstanten'!$D$7,G124*'Umrechnungskurse und Konstanten'!$E$7,B124&lt;='Umrechnungskurse und Konstanten'!$D$8,G124*'Umrechnungskurse und Konstanten'!$E$8,B124&lt;='Umrechnungskurse und Konstanten'!$D$9,G124*'Umrechnungskurse und Konstanten'!$E$9,B124&lt;='Umrechnungskurse und Konstanten'!$D$10,G124*'Umrechnungskurse und Konstanten'!$E$10,B124&lt;='Umrechnungskurse und Konstanten'!$D$11,G124*'Umrechnungskurse und Konstanten'!$E$11,B124&lt;='Umrechnungskurse und Konstanten'!$D$12,B124*'Umrechnungskurse und Konstanten'!$E$12,B124&lt;='Umrechnungskurse und Konstanten'!$D$13,G124*'Umrechnungskurse und Konstanten'!$E$13,B124&lt;='Umrechnungskurse und Konstanten'!$D$14,G124*'Umrechnungskurse und Konstanten'!$E$14,B124&lt;='Umrechnungskurse und Konstanten'!$D$15,G124*'Umrechnungskurse und Konstanten'!$E$15,B124&lt;='Umrechnungskurse und Konstanten'!$D$16,G124*'Umrechnungskurse und Konstanten'!$E$16))</f>
        <v>0</v>
      </c>
      <c r="K124" s="31">
        <f t="shared" si="4"/>
        <v>0</v>
      </c>
      <c r="L124" s="59">
        <f t="shared" si="5"/>
        <v>0</v>
      </c>
    </row>
    <row r="125" spans="2:12" x14ac:dyDescent="0.3">
      <c r="B125" s="61"/>
      <c r="C125" s="28"/>
      <c r="D125" s="28"/>
      <c r="E125" s="32"/>
      <c r="F125" s="29" t="s">
        <v>18</v>
      </c>
      <c r="G125" s="37"/>
      <c r="H125" s="33">
        <v>8.1000000000000003E-2</v>
      </c>
      <c r="I125" s="38" t="str">
        <f t="shared" si="3"/>
        <v>Rg. Nicht in EUR</v>
      </c>
      <c r="J125" s="31">
        <f>IF(F125="CHF",G125,_xlfn.IFS(B125&lt;'Umrechnungskurse und Konstanten'!$C$5, "Rg. Datum",B125&lt;='Umrechnungskurse und Konstanten'!$D$5,G125*'Umrechnungskurse und Konstanten'!$E$5,B125&lt;='Umrechnungskurse und Konstanten'!$D$6,G125*'Umrechnungskurse und Konstanten'!$E$6,B125&lt;='Umrechnungskurse und Konstanten'!$D$7,G125*'Umrechnungskurse und Konstanten'!$E$7,B125&lt;='Umrechnungskurse und Konstanten'!$D$8,G125*'Umrechnungskurse und Konstanten'!$E$8,B125&lt;='Umrechnungskurse und Konstanten'!$D$9,G125*'Umrechnungskurse und Konstanten'!$E$9,B125&lt;='Umrechnungskurse und Konstanten'!$D$10,G125*'Umrechnungskurse und Konstanten'!$E$10,B125&lt;='Umrechnungskurse und Konstanten'!$D$11,G125*'Umrechnungskurse und Konstanten'!$E$11,B125&lt;='Umrechnungskurse und Konstanten'!$D$12,B125*'Umrechnungskurse und Konstanten'!$E$12,B125&lt;='Umrechnungskurse und Konstanten'!$D$13,G125*'Umrechnungskurse und Konstanten'!$E$13,B125&lt;='Umrechnungskurse und Konstanten'!$D$14,G125*'Umrechnungskurse und Konstanten'!$E$14,B125&lt;='Umrechnungskurse und Konstanten'!$D$15,G125*'Umrechnungskurse und Konstanten'!$E$15,B125&lt;='Umrechnungskurse und Konstanten'!$D$16,G125*'Umrechnungskurse und Konstanten'!$E$16))</f>
        <v>0</v>
      </c>
      <c r="K125" s="31">
        <f t="shared" si="4"/>
        <v>0</v>
      </c>
      <c r="L125" s="59">
        <f t="shared" si="5"/>
        <v>0</v>
      </c>
    </row>
    <row r="126" spans="2:12" x14ac:dyDescent="0.3">
      <c r="B126" s="61"/>
      <c r="C126" s="28"/>
      <c r="D126" s="28"/>
      <c r="E126" s="32"/>
      <c r="F126" s="29" t="s">
        <v>18</v>
      </c>
      <c r="G126" s="37"/>
      <c r="H126" s="33">
        <v>8.1000000000000003E-2</v>
      </c>
      <c r="I126" s="38" t="str">
        <f t="shared" si="3"/>
        <v>Rg. Nicht in EUR</v>
      </c>
      <c r="J126" s="31">
        <f>IF(F126="CHF",G126,_xlfn.IFS(B126&lt;'Umrechnungskurse und Konstanten'!$C$5, "Rg. Datum",B126&lt;='Umrechnungskurse und Konstanten'!$D$5,G126*'Umrechnungskurse und Konstanten'!$E$5,B126&lt;='Umrechnungskurse und Konstanten'!$D$6,G126*'Umrechnungskurse und Konstanten'!$E$6,B126&lt;='Umrechnungskurse und Konstanten'!$D$7,G126*'Umrechnungskurse und Konstanten'!$E$7,B126&lt;='Umrechnungskurse und Konstanten'!$D$8,G126*'Umrechnungskurse und Konstanten'!$E$8,B126&lt;='Umrechnungskurse und Konstanten'!$D$9,G126*'Umrechnungskurse und Konstanten'!$E$9,B126&lt;='Umrechnungskurse und Konstanten'!$D$10,G126*'Umrechnungskurse und Konstanten'!$E$10,B126&lt;='Umrechnungskurse und Konstanten'!$D$11,G126*'Umrechnungskurse und Konstanten'!$E$11,B126&lt;='Umrechnungskurse und Konstanten'!$D$12,B126*'Umrechnungskurse und Konstanten'!$E$12,B126&lt;='Umrechnungskurse und Konstanten'!$D$13,G126*'Umrechnungskurse und Konstanten'!$E$13,B126&lt;='Umrechnungskurse und Konstanten'!$D$14,G126*'Umrechnungskurse und Konstanten'!$E$14,B126&lt;='Umrechnungskurse und Konstanten'!$D$15,G126*'Umrechnungskurse und Konstanten'!$E$15,B126&lt;='Umrechnungskurse und Konstanten'!$D$16,G126*'Umrechnungskurse und Konstanten'!$E$16))</f>
        <v>0</v>
      </c>
      <c r="K126" s="31">
        <f t="shared" si="4"/>
        <v>0</v>
      </c>
      <c r="L126" s="59">
        <f t="shared" si="5"/>
        <v>0</v>
      </c>
    </row>
    <row r="127" spans="2:12" x14ac:dyDescent="0.3">
      <c r="B127" s="61"/>
      <c r="C127" s="28"/>
      <c r="D127" s="28"/>
      <c r="E127" s="32"/>
      <c r="F127" s="29" t="s">
        <v>18</v>
      </c>
      <c r="G127" s="37"/>
      <c r="H127" s="33">
        <v>8.1000000000000003E-2</v>
      </c>
      <c r="I127" s="38" t="str">
        <f t="shared" si="3"/>
        <v>Rg. Nicht in EUR</v>
      </c>
      <c r="J127" s="31">
        <f>IF(F127="CHF",G127,_xlfn.IFS(B127&lt;'Umrechnungskurse und Konstanten'!$C$5, "Rg. Datum",B127&lt;='Umrechnungskurse und Konstanten'!$D$5,G127*'Umrechnungskurse und Konstanten'!$E$5,B127&lt;='Umrechnungskurse und Konstanten'!$D$6,G127*'Umrechnungskurse und Konstanten'!$E$6,B127&lt;='Umrechnungskurse und Konstanten'!$D$7,G127*'Umrechnungskurse und Konstanten'!$E$7,B127&lt;='Umrechnungskurse und Konstanten'!$D$8,G127*'Umrechnungskurse und Konstanten'!$E$8,B127&lt;='Umrechnungskurse und Konstanten'!$D$9,G127*'Umrechnungskurse und Konstanten'!$E$9,B127&lt;='Umrechnungskurse und Konstanten'!$D$10,G127*'Umrechnungskurse und Konstanten'!$E$10,B127&lt;='Umrechnungskurse und Konstanten'!$D$11,G127*'Umrechnungskurse und Konstanten'!$E$11,B127&lt;='Umrechnungskurse und Konstanten'!$D$12,B127*'Umrechnungskurse und Konstanten'!$E$12,B127&lt;='Umrechnungskurse und Konstanten'!$D$13,G127*'Umrechnungskurse und Konstanten'!$E$13,B127&lt;='Umrechnungskurse und Konstanten'!$D$14,G127*'Umrechnungskurse und Konstanten'!$E$14,B127&lt;='Umrechnungskurse und Konstanten'!$D$15,G127*'Umrechnungskurse und Konstanten'!$E$15,B127&lt;='Umrechnungskurse und Konstanten'!$D$16,G127*'Umrechnungskurse und Konstanten'!$E$16))</f>
        <v>0</v>
      </c>
      <c r="K127" s="31">
        <f t="shared" si="4"/>
        <v>0</v>
      </c>
      <c r="L127" s="59">
        <f t="shared" si="5"/>
        <v>0</v>
      </c>
    </row>
    <row r="128" spans="2:12" x14ac:dyDescent="0.3">
      <c r="B128" s="61"/>
      <c r="C128" s="28"/>
      <c r="D128" s="28"/>
      <c r="E128" s="32"/>
      <c r="F128" s="29" t="s">
        <v>18</v>
      </c>
      <c r="G128" s="37"/>
      <c r="H128" s="33">
        <v>8.1000000000000003E-2</v>
      </c>
      <c r="I128" s="38" t="str">
        <f t="shared" si="3"/>
        <v>Rg. Nicht in EUR</v>
      </c>
      <c r="J128" s="31">
        <f>IF(F128="CHF",G128,_xlfn.IFS(B128&lt;'Umrechnungskurse und Konstanten'!$C$5, "Rg. Datum",B128&lt;='Umrechnungskurse und Konstanten'!$D$5,G128*'Umrechnungskurse und Konstanten'!$E$5,B128&lt;='Umrechnungskurse und Konstanten'!$D$6,G128*'Umrechnungskurse und Konstanten'!$E$6,B128&lt;='Umrechnungskurse und Konstanten'!$D$7,G128*'Umrechnungskurse und Konstanten'!$E$7,B128&lt;='Umrechnungskurse und Konstanten'!$D$8,G128*'Umrechnungskurse und Konstanten'!$E$8,B128&lt;='Umrechnungskurse und Konstanten'!$D$9,G128*'Umrechnungskurse und Konstanten'!$E$9,B128&lt;='Umrechnungskurse und Konstanten'!$D$10,G128*'Umrechnungskurse und Konstanten'!$E$10,B128&lt;='Umrechnungskurse und Konstanten'!$D$11,G128*'Umrechnungskurse und Konstanten'!$E$11,B128&lt;='Umrechnungskurse und Konstanten'!$D$12,B128*'Umrechnungskurse und Konstanten'!$E$12,B128&lt;='Umrechnungskurse und Konstanten'!$D$13,G128*'Umrechnungskurse und Konstanten'!$E$13,B128&lt;='Umrechnungskurse und Konstanten'!$D$14,G128*'Umrechnungskurse und Konstanten'!$E$14,B128&lt;='Umrechnungskurse und Konstanten'!$D$15,G128*'Umrechnungskurse und Konstanten'!$E$15,B128&lt;='Umrechnungskurse und Konstanten'!$D$16,G128*'Umrechnungskurse und Konstanten'!$E$16))</f>
        <v>0</v>
      </c>
      <c r="K128" s="31">
        <f t="shared" si="4"/>
        <v>0</v>
      </c>
      <c r="L128" s="59">
        <f t="shared" si="5"/>
        <v>0</v>
      </c>
    </row>
    <row r="129" spans="2:12" x14ac:dyDescent="0.3">
      <c r="B129" s="61"/>
      <c r="C129" s="28"/>
      <c r="D129" s="28"/>
      <c r="E129" s="32"/>
      <c r="F129" s="29" t="s">
        <v>18</v>
      </c>
      <c r="G129" s="37"/>
      <c r="H129" s="33">
        <v>8.1000000000000003E-2</v>
      </c>
      <c r="I129" s="38" t="str">
        <f t="shared" si="3"/>
        <v>Rg. Nicht in EUR</v>
      </c>
      <c r="J129" s="31">
        <f>IF(F129="CHF",G129,_xlfn.IFS(B129&lt;'Umrechnungskurse und Konstanten'!$C$5, "Rg. Datum",B129&lt;='Umrechnungskurse und Konstanten'!$D$5,G129*'Umrechnungskurse und Konstanten'!$E$5,B129&lt;='Umrechnungskurse und Konstanten'!$D$6,G129*'Umrechnungskurse und Konstanten'!$E$6,B129&lt;='Umrechnungskurse und Konstanten'!$D$7,G129*'Umrechnungskurse und Konstanten'!$E$7,B129&lt;='Umrechnungskurse und Konstanten'!$D$8,G129*'Umrechnungskurse und Konstanten'!$E$8,B129&lt;='Umrechnungskurse und Konstanten'!$D$9,G129*'Umrechnungskurse und Konstanten'!$E$9,B129&lt;='Umrechnungskurse und Konstanten'!$D$10,G129*'Umrechnungskurse und Konstanten'!$E$10,B129&lt;='Umrechnungskurse und Konstanten'!$D$11,G129*'Umrechnungskurse und Konstanten'!$E$11,B129&lt;='Umrechnungskurse und Konstanten'!$D$12,B129*'Umrechnungskurse und Konstanten'!$E$12,B129&lt;='Umrechnungskurse und Konstanten'!$D$13,G129*'Umrechnungskurse und Konstanten'!$E$13,B129&lt;='Umrechnungskurse und Konstanten'!$D$14,G129*'Umrechnungskurse und Konstanten'!$E$14,B129&lt;='Umrechnungskurse und Konstanten'!$D$15,G129*'Umrechnungskurse und Konstanten'!$E$15,B129&lt;='Umrechnungskurse und Konstanten'!$D$16,G129*'Umrechnungskurse und Konstanten'!$E$16))</f>
        <v>0</v>
      </c>
      <c r="K129" s="31">
        <f t="shared" si="4"/>
        <v>0</v>
      </c>
      <c r="L129" s="59">
        <f t="shared" si="5"/>
        <v>0</v>
      </c>
    </row>
    <row r="130" spans="2:12" x14ac:dyDescent="0.3">
      <c r="B130" s="61"/>
      <c r="C130" s="28"/>
      <c r="D130" s="28"/>
      <c r="E130" s="32"/>
      <c r="F130" s="29" t="s">
        <v>18</v>
      </c>
      <c r="G130" s="37"/>
      <c r="H130" s="33">
        <v>8.1000000000000003E-2</v>
      </c>
      <c r="I130" s="38" t="str">
        <f t="shared" si="3"/>
        <v>Rg. Nicht in EUR</v>
      </c>
      <c r="J130" s="31">
        <f>IF(F130="CHF",G130,_xlfn.IFS(B130&lt;'Umrechnungskurse und Konstanten'!$C$5, "Rg. Datum",B130&lt;='Umrechnungskurse und Konstanten'!$D$5,G130*'Umrechnungskurse und Konstanten'!$E$5,B130&lt;='Umrechnungskurse und Konstanten'!$D$6,G130*'Umrechnungskurse und Konstanten'!$E$6,B130&lt;='Umrechnungskurse und Konstanten'!$D$7,G130*'Umrechnungskurse und Konstanten'!$E$7,B130&lt;='Umrechnungskurse und Konstanten'!$D$8,G130*'Umrechnungskurse und Konstanten'!$E$8,B130&lt;='Umrechnungskurse und Konstanten'!$D$9,G130*'Umrechnungskurse und Konstanten'!$E$9,B130&lt;='Umrechnungskurse und Konstanten'!$D$10,G130*'Umrechnungskurse und Konstanten'!$E$10,B130&lt;='Umrechnungskurse und Konstanten'!$D$11,G130*'Umrechnungskurse und Konstanten'!$E$11,B130&lt;='Umrechnungskurse und Konstanten'!$D$12,B130*'Umrechnungskurse und Konstanten'!$E$12,B130&lt;='Umrechnungskurse und Konstanten'!$D$13,G130*'Umrechnungskurse und Konstanten'!$E$13,B130&lt;='Umrechnungskurse und Konstanten'!$D$14,G130*'Umrechnungskurse und Konstanten'!$E$14,B130&lt;='Umrechnungskurse und Konstanten'!$D$15,G130*'Umrechnungskurse und Konstanten'!$E$15,B130&lt;='Umrechnungskurse und Konstanten'!$D$16,G130*'Umrechnungskurse und Konstanten'!$E$16))</f>
        <v>0</v>
      </c>
      <c r="K130" s="31">
        <f t="shared" si="4"/>
        <v>0</v>
      </c>
      <c r="L130" s="59">
        <f t="shared" si="5"/>
        <v>0</v>
      </c>
    </row>
    <row r="131" spans="2:12" x14ac:dyDescent="0.3">
      <c r="B131" s="61"/>
      <c r="C131" s="28"/>
      <c r="D131" s="28"/>
      <c r="E131" s="32"/>
      <c r="F131" s="29" t="s">
        <v>18</v>
      </c>
      <c r="G131" s="37"/>
      <c r="H131" s="33">
        <v>8.1000000000000003E-2</v>
      </c>
      <c r="I131" s="38" t="str">
        <f t="shared" si="3"/>
        <v>Rg. Nicht in EUR</v>
      </c>
      <c r="J131" s="31">
        <f>IF(F131="CHF",G131,_xlfn.IFS(B131&lt;'Umrechnungskurse und Konstanten'!$C$5, "Rg. Datum",B131&lt;='Umrechnungskurse und Konstanten'!$D$5,G131*'Umrechnungskurse und Konstanten'!$E$5,B131&lt;='Umrechnungskurse und Konstanten'!$D$6,G131*'Umrechnungskurse und Konstanten'!$E$6,B131&lt;='Umrechnungskurse und Konstanten'!$D$7,G131*'Umrechnungskurse und Konstanten'!$E$7,B131&lt;='Umrechnungskurse und Konstanten'!$D$8,G131*'Umrechnungskurse und Konstanten'!$E$8,B131&lt;='Umrechnungskurse und Konstanten'!$D$9,G131*'Umrechnungskurse und Konstanten'!$E$9,B131&lt;='Umrechnungskurse und Konstanten'!$D$10,G131*'Umrechnungskurse und Konstanten'!$E$10,B131&lt;='Umrechnungskurse und Konstanten'!$D$11,G131*'Umrechnungskurse und Konstanten'!$E$11,B131&lt;='Umrechnungskurse und Konstanten'!$D$12,B131*'Umrechnungskurse und Konstanten'!$E$12,B131&lt;='Umrechnungskurse und Konstanten'!$D$13,G131*'Umrechnungskurse und Konstanten'!$E$13,B131&lt;='Umrechnungskurse und Konstanten'!$D$14,G131*'Umrechnungskurse und Konstanten'!$E$14,B131&lt;='Umrechnungskurse und Konstanten'!$D$15,G131*'Umrechnungskurse und Konstanten'!$E$15,B131&lt;='Umrechnungskurse und Konstanten'!$D$16,G131*'Umrechnungskurse und Konstanten'!$E$16))</f>
        <v>0</v>
      </c>
      <c r="K131" s="31">
        <f t="shared" si="4"/>
        <v>0</v>
      </c>
      <c r="L131" s="59">
        <f t="shared" si="5"/>
        <v>0</v>
      </c>
    </row>
    <row r="132" spans="2:12" x14ac:dyDescent="0.3">
      <c r="B132" s="61"/>
      <c r="C132" s="28"/>
      <c r="D132" s="28"/>
      <c r="E132" s="32"/>
      <c r="F132" s="29" t="s">
        <v>18</v>
      </c>
      <c r="G132" s="37"/>
      <c r="H132" s="33">
        <v>8.1000000000000003E-2</v>
      </c>
      <c r="I132" s="38" t="str">
        <f t="shared" si="3"/>
        <v>Rg. Nicht in EUR</v>
      </c>
      <c r="J132" s="31">
        <f>IF(F132="CHF",G132,_xlfn.IFS(B132&lt;'Umrechnungskurse und Konstanten'!$C$5, "Rg. Datum",B132&lt;='Umrechnungskurse und Konstanten'!$D$5,G132*'Umrechnungskurse und Konstanten'!$E$5,B132&lt;='Umrechnungskurse und Konstanten'!$D$6,G132*'Umrechnungskurse und Konstanten'!$E$6,B132&lt;='Umrechnungskurse und Konstanten'!$D$7,G132*'Umrechnungskurse und Konstanten'!$E$7,B132&lt;='Umrechnungskurse und Konstanten'!$D$8,G132*'Umrechnungskurse und Konstanten'!$E$8,B132&lt;='Umrechnungskurse und Konstanten'!$D$9,G132*'Umrechnungskurse und Konstanten'!$E$9,B132&lt;='Umrechnungskurse und Konstanten'!$D$10,G132*'Umrechnungskurse und Konstanten'!$E$10,B132&lt;='Umrechnungskurse und Konstanten'!$D$11,G132*'Umrechnungskurse und Konstanten'!$E$11,B132&lt;='Umrechnungskurse und Konstanten'!$D$12,B132*'Umrechnungskurse und Konstanten'!$E$12,B132&lt;='Umrechnungskurse und Konstanten'!$D$13,G132*'Umrechnungskurse und Konstanten'!$E$13,B132&lt;='Umrechnungskurse und Konstanten'!$D$14,G132*'Umrechnungskurse und Konstanten'!$E$14,B132&lt;='Umrechnungskurse und Konstanten'!$D$15,G132*'Umrechnungskurse und Konstanten'!$E$15,B132&lt;='Umrechnungskurse und Konstanten'!$D$16,G132*'Umrechnungskurse und Konstanten'!$E$16))</f>
        <v>0</v>
      </c>
      <c r="K132" s="31">
        <f t="shared" si="4"/>
        <v>0</v>
      </c>
      <c r="L132" s="59">
        <f t="shared" si="5"/>
        <v>0</v>
      </c>
    </row>
    <row r="133" spans="2:12" x14ac:dyDescent="0.3">
      <c r="B133" s="61"/>
      <c r="C133" s="28"/>
      <c r="D133" s="28"/>
      <c r="E133" s="32"/>
      <c r="F133" s="29" t="s">
        <v>18</v>
      </c>
      <c r="G133" s="37"/>
      <c r="H133" s="33">
        <v>8.1000000000000003E-2</v>
      </c>
      <c r="I133" s="38" t="str">
        <f t="shared" si="3"/>
        <v>Rg. Nicht in EUR</v>
      </c>
      <c r="J133" s="31">
        <f>IF(F133="CHF",G133,_xlfn.IFS(B133&lt;'Umrechnungskurse und Konstanten'!$C$5, "Rg. Datum",B133&lt;='Umrechnungskurse und Konstanten'!$D$5,G133*'Umrechnungskurse und Konstanten'!$E$5,B133&lt;='Umrechnungskurse und Konstanten'!$D$6,G133*'Umrechnungskurse und Konstanten'!$E$6,B133&lt;='Umrechnungskurse und Konstanten'!$D$7,G133*'Umrechnungskurse und Konstanten'!$E$7,B133&lt;='Umrechnungskurse und Konstanten'!$D$8,G133*'Umrechnungskurse und Konstanten'!$E$8,B133&lt;='Umrechnungskurse und Konstanten'!$D$9,G133*'Umrechnungskurse und Konstanten'!$E$9,B133&lt;='Umrechnungskurse und Konstanten'!$D$10,G133*'Umrechnungskurse und Konstanten'!$E$10,B133&lt;='Umrechnungskurse und Konstanten'!$D$11,G133*'Umrechnungskurse und Konstanten'!$E$11,B133&lt;='Umrechnungskurse und Konstanten'!$D$12,B133*'Umrechnungskurse und Konstanten'!$E$12,B133&lt;='Umrechnungskurse und Konstanten'!$D$13,G133*'Umrechnungskurse und Konstanten'!$E$13,B133&lt;='Umrechnungskurse und Konstanten'!$D$14,G133*'Umrechnungskurse und Konstanten'!$E$14,B133&lt;='Umrechnungskurse und Konstanten'!$D$15,G133*'Umrechnungskurse und Konstanten'!$E$15,B133&lt;='Umrechnungskurse und Konstanten'!$D$16,G133*'Umrechnungskurse und Konstanten'!$E$16))</f>
        <v>0</v>
      </c>
      <c r="K133" s="31">
        <f t="shared" si="4"/>
        <v>0</v>
      </c>
      <c r="L133" s="59">
        <f t="shared" si="5"/>
        <v>0</v>
      </c>
    </row>
    <row r="134" spans="2:12" x14ac:dyDescent="0.3">
      <c r="B134" s="61"/>
      <c r="C134" s="28"/>
      <c r="D134" s="28"/>
      <c r="E134" s="32"/>
      <c r="F134" s="29" t="s">
        <v>18</v>
      </c>
      <c r="G134" s="37"/>
      <c r="H134" s="33">
        <v>8.1000000000000003E-2</v>
      </c>
      <c r="I134" s="38" t="str">
        <f t="shared" si="3"/>
        <v>Rg. Nicht in EUR</v>
      </c>
      <c r="J134" s="31">
        <f>IF(F134="CHF",G134,_xlfn.IFS(B134&lt;'Umrechnungskurse und Konstanten'!$C$5, "Rg. Datum",B134&lt;='Umrechnungskurse und Konstanten'!$D$5,G134*'Umrechnungskurse und Konstanten'!$E$5,B134&lt;='Umrechnungskurse und Konstanten'!$D$6,G134*'Umrechnungskurse und Konstanten'!$E$6,B134&lt;='Umrechnungskurse und Konstanten'!$D$7,G134*'Umrechnungskurse und Konstanten'!$E$7,B134&lt;='Umrechnungskurse und Konstanten'!$D$8,G134*'Umrechnungskurse und Konstanten'!$E$8,B134&lt;='Umrechnungskurse und Konstanten'!$D$9,G134*'Umrechnungskurse und Konstanten'!$E$9,B134&lt;='Umrechnungskurse und Konstanten'!$D$10,G134*'Umrechnungskurse und Konstanten'!$E$10,B134&lt;='Umrechnungskurse und Konstanten'!$D$11,G134*'Umrechnungskurse und Konstanten'!$E$11,B134&lt;='Umrechnungskurse und Konstanten'!$D$12,B134*'Umrechnungskurse und Konstanten'!$E$12,B134&lt;='Umrechnungskurse und Konstanten'!$D$13,G134*'Umrechnungskurse und Konstanten'!$E$13,B134&lt;='Umrechnungskurse und Konstanten'!$D$14,G134*'Umrechnungskurse und Konstanten'!$E$14,B134&lt;='Umrechnungskurse und Konstanten'!$D$15,G134*'Umrechnungskurse und Konstanten'!$E$15,B134&lt;='Umrechnungskurse und Konstanten'!$D$16,G134*'Umrechnungskurse und Konstanten'!$E$16))</f>
        <v>0</v>
      </c>
      <c r="K134" s="31">
        <f t="shared" si="4"/>
        <v>0</v>
      </c>
      <c r="L134" s="59">
        <f t="shared" si="5"/>
        <v>0</v>
      </c>
    </row>
    <row r="135" spans="2:12" x14ac:dyDescent="0.3">
      <c r="B135" s="61"/>
      <c r="C135" s="28"/>
      <c r="D135" s="28"/>
      <c r="E135" s="32"/>
      <c r="F135" s="29" t="s">
        <v>18</v>
      </c>
      <c r="G135" s="37"/>
      <c r="H135" s="33">
        <v>8.1000000000000003E-2</v>
      </c>
      <c r="I135" s="38" t="str">
        <f t="shared" si="3"/>
        <v>Rg. Nicht in EUR</v>
      </c>
      <c r="J135" s="31">
        <f>IF(F135="CHF",G135,_xlfn.IFS(B135&lt;'Umrechnungskurse und Konstanten'!$C$5, "Rg. Datum",B135&lt;='Umrechnungskurse und Konstanten'!$D$5,G135*'Umrechnungskurse und Konstanten'!$E$5,B135&lt;='Umrechnungskurse und Konstanten'!$D$6,G135*'Umrechnungskurse und Konstanten'!$E$6,B135&lt;='Umrechnungskurse und Konstanten'!$D$7,G135*'Umrechnungskurse und Konstanten'!$E$7,B135&lt;='Umrechnungskurse und Konstanten'!$D$8,G135*'Umrechnungskurse und Konstanten'!$E$8,B135&lt;='Umrechnungskurse und Konstanten'!$D$9,G135*'Umrechnungskurse und Konstanten'!$E$9,B135&lt;='Umrechnungskurse und Konstanten'!$D$10,G135*'Umrechnungskurse und Konstanten'!$E$10,B135&lt;='Umrechnungskurse und Konstanten'!$D$11,G135*'Umrechnungskurse und Konstanten'!$E$11,B135&lt;='Umrechnungskurse und Konstanten'!$D$12,B135*'Umrechnungskurse und Konstanten'!$E$12,B135&lt;='Umrechnungskurse und Konstanten'!$D$13,G135*'Umrechnungskurse und Konstanten'!$E$13,B135&lt;='Umrechnungskurse und Konstanten'!$D$14,G135*'Umrechnungskurse und Konstanten'!$E$14,B135&lt;='Umrechnungskurse und Konstanten'!$D$15,G135*'Umrechnungskurse und Konstanten'!$E$15,B135&lt;='Umrechnungskurse und Konstanten'!$D$16,G135*'Umrechnungskurse und Konstanten'!$E$16))</f>
        <v>0</v>
      </c>
      <c r="K135" s="31">
        <f t="shared" si="4"/>
        <v>0</v>
      </c>
      <c r="L135" s="59">
        <f t="shared" si="5"/>
        <v>0</v>
      </c>
    </row>
    <row r="136" spans="2:12" x14ac:dyDescent="0.3">
      <c r="B136" s="61"/>
      <c r="C136" s="28"/>
      <c r="D136" s="28"/>
      <c r="E136" s="32"/>
      <c r="F136" s="29" t="s">
        <v>18</v>
      </c>
      <c r="G136" s="37"/>
      <c r="H136" s="33">
        <v>8.1000000000000003E-2</v>
      </c>
      <c r="I136" s="38" t="str">
        <f t="shared" si="3"/>
        <v>Rg. Nicht in EUR</v>
      </c>
      <c r="J136" s="31">
        <f>IF(F136="CHF",G136,_xlfn.IFS(B136&lt;'Umrechnungskurse und Konstanten'!$C$5, "Rg. Datum",B136&lt;='Umrechnungskurse und Konstanten'!$D$5,G136*'Umrechnungskurse und Konstanten'!$E$5,B136&lt;='Umrechnungskurse und Konstanten'!$D$6,G136*'Umrechnungskurse und Konstanten'!$E$6,B136&lt;='Umrechnungskurse und Konstanten'!$D$7,G136*'Umrechnungskurse und Konstanten'!$E$7,B136&lt;='Umrechnungskurse und Konstanten'!$D$8,G136*'Umrechnungskurse und Konstanten'!$E$8,B136&lt;='Umrechnungskurse und Konstanten'!$D$9,G136*'Umrechnungskurse und Konstanten'!$E$9,B136&lt;='Umrechnungskurse und Konstanten'!$D$10,G136*'Umrechnungskurse und Konstanten'!$E$10,B136&lt;='Umrechnungskurse und Konstanten'!$D$11,G136*'Umrechnungskurse und Konstanten'!$E$11,B136&lt;='Umrechnungskurse und Konstanten'!$D$12,B136*'Umrechnungskurse und Konstanten'!$E$12,B136&lt;='Umrechnungskurse und Konstanten'!$D$13,G136*'Umrechnungskurse und Konstanten'!$E$13,B136&lt;='Umrechnungskurse und Konstanten'!$D$14,G136*'Umrechnungskurse und Konstanten'!$E$14,B136&lt;='Umrechnungskurse und Konstanten'!$D$15,G136*'Umrechnungskurse und Konstanten'!$E$15,B136&lt;='Umrechnungskurse und Konstanten'!$D$16,G136*'Umrechnungskurse und Konstanten'!$E$16))</f>
        <v>0</v>
      </c>
      <c r="K136" s="31">
        <f t="shared" si="4"/>
        <v>0</v>
      </c>
      <c r="L136" s="59">
        <f t="shared" si="5"/>
        <v>0</v>
      </c>
    </row>
    <row r="137" spans="2:12" x14ac:dyDescent="0.3">
      <c r="B137" s="61"/>
      <c r="C137" s="28"/>
      <c r="D137" s="28"/>
      <c r="E137" s="32"/>
      <c r="F137" s="29" t="s">
        <v>18</v>
      </c>
      <c r="G137" s="37"/>
      <c r="H137" s="33">
        <v>8.1000000000000003E-2</v>
      </c>
      <c r="I137" s="38" t="str">
        <f t="shared" si="3"/>
        <v>Rg. Nicht in EUR</v>
      </c>
      <c r="J137" s="31">
        <f>IF(F137="CHF",G137,_xlfn.IFS(B137&lt;'Umrechnungskurse und Konstanten'!$C$5, "Rg. Datum",B137&lt;='Umrechnungskurse und Konstanten'!$D$5,G137*'Umrechnungskurse und Konstanten'!$E$5,B137&lt;='Umrechnungskurse und Konstanten'!$D$6,G137*'Umrechnungskurse und Konstanten'!$E$6,B137&lt;='Umrechnungskurse und Konstanten'!$D$7,G137*'Umrechnungskurse und Konstanten'!$E$7,B137&lt;='Umrechnungskurse und Konstanten'!$D$8,G137*'Umrechnungskurse und Konstanten'!$E$8,B137&lt;='Umrechnungskurse und Konstanten'!$D$9,G137*'Umrechnungskurse und Konstanten'!$E$9,B137&lt;='Umrechnungskurse und Konstanten'!$D$10,G137*'Umrechnungskurse und Konstanten'!$E$10,B137&lt;='Umrechnungskurse und Konstanten'!$D$11,G137*'Umrechnungskurse und Konstanten'!$E$11,B137&lt;='Umrechnungskurse und Konstanten'!$D$12,B137*'Umrechnungskurse und Konstanten'!$E$12,B137&lt;='Umrechnungskurse und Konstanten'!$D$13,G137*'Umrechnungskurse und Konstanten'!$E$13,B137&lt;='Umrechnungskurse und Konstanten'!$D$14,G137*'Umrechnungskurse und Konstanten'!$E$14,B137&lt;='Umrechnungskurse und Konstanten'!$D$15,G137*'Umrechnungskurse und Konstanten'!$E$15,B137&lt;='Umrechnungskurse und Konstanten'!$D$16,G137*'Umrechnungskurse und Konstanten'!$E$16))</f>
        <v>0</v>
      </c>
      <c r="K137" s="31">
        <f t="shared" si="4"/>
        <v>0</v>
      </c>
      <c r="L137" s="59">
        <f t="shared" si="5"/>
        <v>0</v>
      </c>
    </row>
    <row r="138" spans="2:12" x14ac:dyDescent="0.3">
      <c r="B138" s="61"/>
      <c r="C138" s="28"/>
      <c r="D138" s="28"/>
      <c r="E138" s="32"/>
      <c r="F138" s="29" t="s">
        <v>18</v>
      </c>
      <c r="G138" s="37"/>
      <c r="H138" s="33">
        <v>8.1000000000000003E-2</v>
      </c>
      <c r="I138" s="38" t="str">
        <f t="shared" si="3"/>
        <v>Rg. Nicht in EUR</v>
      </c>
      <c r="J138" s="31">
        <f>IF(F138="CHF",G138,_xlfn.IFS(B138&lt;'Umrechnungskurse und Konstanten'!$C$5, "Rg. Datum",B138&lt;='Umrechnungskurse und Konstanten'!$D$5,G138*'Umrechnungskurse und Konstanten'!$E$5,B138&lt;='Umrechnungskurse und Konstanten'!$D$6,G138*'Umrechnungskurse und Konstanten'!$E$6,B138&lt;='Umrechnungskurse und Konstanten'!$D$7,G138*'Umrechnungskurse und Konstanten'!$E$7,B138&lt;='Umrechnungskurse und Konstanten'!$D$8,G138*'Umrechnungskurse und Konstanten'!$E$8,B138&lt;='Umrechnungskurse und Konstanten'!$D$9,G138*'Umrechnungskurse und Konstanten'!$E$9,B138&lt;='Umrechnungskurse und Konstanten'!$D$10,G138*'Umrechnungskurse und Konstanten'!$E$10,B138&lt;='Umrechnungskurse und Konstanten'!$D$11,G138*'Umrechnungskurse und Konstanten'!$E$11,B138&lt;='Umrechnungskurse und Konstanten'!$D$12,B138*'Umrechnungskurse und Konstanten'!$E$12,B138&lt;='Umrechnungskurse und Konstanten'!$D$13,G138*'Umrechnungskurse und Konstanten'!$E$13,B138&lt;='Umrechnungskurse und Konstanten'!$D$14,G138*'Umrechnungskurse und Konstanten'!$E$14,B138&lt;='Umrechnungskurse und Konstanten'!$D$15,G138*'Umrechnungskurse und Konstanten'!$E$15,B138&lt;='Umrechnungskurse und Konstanten'!$D$16,G138*'Umrechnungskurse und Konstanten'!$E$16))</f>
        <v>0</v>
      </c>
      <c r="K138" s="31">
        <f t="shared" si="4"/>
        <v>0</v>
      </c>
      <c r="L138" s="59">
        <f t="shared" si="5"/>
        <v>0</v>
      </c>
    </row>
    <row r="139" spans="2:12" x14ac:dyDescent="0.3">
      <c r="B139" s="61"/>
      <c r="C139" s="28"/>
      <c r="D139" s="28"/>
      <c r="E139" s="32"/>
      <c r="F139" s="29" t="s">
        <v>18</v>
      </c>
      <c r="G139" s="37"/>
      <c r="H139" s="33">
        <v>8.1000000000000003E-2</v>
      </c>
      <c r="I139" s="38" t="str">
        <f t="shared" si="3"/>
        <v>Rg. Nicht in EUR</v>
      </c>
      <c r="J139" s="31">
        <f>IF(F139="CHF",G139,_xlfn.IFS(B139&lt;'Umrechnungskurse und Konstanten'!$C$5, "Rg. Datum",B139&lt;='Umrechnungskurse und Konstanten'!$D$5,G139*'Umrechnungskurse und Konstanten'!$E$5,B139&lt;='Umrechnungskurse und Konstanten'!$D$6,G139*'Umrechnungskurse und Konstanten'!$E$6,B139&lt;='Umrechnungskurse und Konstanten'!$D$7,G139*'Umrechnungskurse und Konstanten'!$E$7,B139&lt;='Umrechnungskurse und Konstanten'!$D$8,G139*'Umrechnungskurse und Konstanten'!$E$8,B139&lt;='Umrechnungskurse und Konstanten'!$D$9,G139*'Umrechnungskurse und Konstanten'!$E$9,B139&lt;='Umrechnungskurse und Konstanten'!$D$10,G139*'Umrechnungskurse und Konstanten'!$E$10,B139&lt;='Umrechnungskurse und Konstanten'!$D$11,G139*'Umrechnungskurse und Konstanten'!$E$11,B139&lt;='Umrechnungskurse und Konstanten'!$D$12,B139*'Umrechnungskurse und Konstanten'!$E$12,B139&lt;='Umrechnungskurse und Konstanten'!$D$13,G139*'Umrechnungskurse und Konstanten'!$E$13,B139&lt;='Umrechnungskurse und Konstanten'!$D$14,G139*'Umrechnungskurse und Konstanten'!$E$14,B139&lt;='Umrechnungskurse und Konstanten'!$D$15,G139*'Umrechnungskurse und Konstanten'!$E$15,B139&lt;='Umrechnungskurse und Konstanten'!$D$16,G139*'Umrechnungskurse und Konstanten'!$E$16))</f>
        <v>0</v>
      </c>
      <c r="K139" s="31">
        <f t="shared" si="4"/>
        <v>0</v>
      </c>
      <c r="L139" s="59">
        <f t="shared" si="5"/>
        <v>0</v>
      </c>
    </row>
    <row r="140" spans="2:12" x14ac:dyDescent="0.3">
      <c r="B140" s="61"/>
      <c r="C140" s="28"/>
      <c r="D140" s="28"/>
      <c r="E140" s="32"/>
      <c r="F140" s="29" t="s">
        <v>18</v>
      </c>
      <c r="G140" s="37"/>
      <c r="H140" s="33">
        <v>8.1000000000000003E-2</v>
      </c>
      <c r="I140" s="38" t="str">
        <f t="shared" ref="I140:I203" si="6">IF(F140="EUR",G140*H140,"Rg. Nicht in EUR")</f>
        <v>Rg. Nicht in EUR</v>
      </c>
      <c r="J140" s="31">
        <f>IF(F140="CHF",G140,_xlfn.IFS(B140&lt;'Umrechnungskurse und Konstanten'!$C$5, "Rg. Datum",B140&lt;='Umrechnungskurse und Konstanten'!$D$5,G140*'Umrechnungskurse und Konstanten'!$E$5,B140&lt;='Umrechnungskurse und Konstanten'!$D$6,G140*'Umrechnungskurse und Konstanten'!$E$6,B140&lt;='Umrechnungskurse und Konstanten'!$D$7,G140*'Umrechnungskurse und Konstanten'!$E$7,B140&lt;='Umrechnungskurse und Konstanten'!$D$8,G140*'Umrechnungskurse und Konstanten'!$E$8,B140&lt;='Umrechnungskurse und Konstanten'!$D$9,G140*'Umrechnungskurse und Konstanten'!$E$9,B140&lt;='Umrechnungskurse und Konstanten'!$D$10,G140*'Umrechnungskurse und Konstanten'!$E$10,B140&lt;='Umrechnungskurse und Konstanten'!$D$11,G140*'Umrechnungskurse und Konstanten'!$E$11,B140&lt;='Umrechnungskurse und Konstanten'!$D$12,B140*'Umrechnungskurse und Konstanten'!$E$12,B140&lt;='Umrechnungskurse und Konstanten'!$D$13,G140*'Umrechnungskurse und Konstanten'!$E$13,B140&lt;='Umrechnungskurse und Konstanten'!$D$14,G140*'Umrechnungskurse und Konstanten'!$E$14,B140&lt;='Umrechnungskurse und Konstanten'!$D$15,G140*'Umrechnungskurse und Konstanten'!$E$15,B140&lt;='Umrechnungskurse und Konstanten'!$D$16,G140*'Umrechnungskurse und Konstanten'!$E$16))</f>
        <v>0</v>
      </c>
      <c r="K140" s="31">
        <f t="shared" ref="K140:K203" si="7">H140*J140</f>
        <v>0</v>
      </c>
      <c r="L140" s="59">
        <f t="shared" ref="L140:L203" si="8">IF(H140=100%,K140,J140+K140)</f>
        <v>0</v>
      </c>
    </row>
    <row r="141" spans="2:12" x14ac:dyDescent="0.3">
      <c r="B141" s="61"/>
      <c r="C141" s="28"/>
      <c r="D141" s="28"/>
      <c r="E141" s="32"/>
      <c r="F141" s="29" t="s">
        <v>18</v>
      </c>
      <c r="G141" s="37"/>
      <c r="H141" s="33">
        <v>8.1000000000000003E-2</v>
      </c>
      <c r="I141" s="38" t="str">
        <f t="shared" si="6"/>
        <v>Rg. Nicht in EUR</v>
      </c>
      <c r="J141" s="31">
        <f>IF(F141="CHF",G141,_xlfn.IFS(B141&lt;'Umrechnungskurse und Konstanten'!$C$5, "Rg. Datum",B141&lt;='Umrechnungskurse und Konstanten'!$D$5,G141*'Umrechnungskurse und Konstanten'!$E$5,B141&lt;='Umrechnungskurse und Konstanten'!$D$6,G141*'Umrechnungskurse und Konstanten'!$E$6,B141&lt;='Umrechnungskurse und Konstanten'!$D$7,G141*'Umrechnungskurse und Konstanten'!$E$7,B141&lt;='Umrechnungskurse und Konstanten'!$D$8,G141*'Umrechnungskurse und Konstanten'!$E$8,B141&lt;='Umrechnungskurse und Konstanten'!$D$9,G141*'Umrechnungskurse und Konstanten'!$E$9,B141&lt;='Umrechnungskurse und Konstanten'!$D$10,G141*'Umrechnungskurse und Konstanten'!$E$10,B141&lt;='Umrechnungskurse und Konstanten'!$D$11,G141*'Umrechnungskurse und Konstanten'!$E$11,B141&lt;='Umrechnungskurse und Konstanten'!$D$12,B141*'Umrechnungskurse und Konstanten'!$E$12,B141&lt;='Umrechnungskurse und Konstanten'!$D$13,G141*'Umrechnungskurse und Konstanten'!$E$13,B141&lt;='Umrechnungskurse und Konstanten'!$D$14,G141*'Umrechnungskurse und Konstanten'!$E$14,B141&lt;='Umrechnungskurse und Konstanten'!$D$15,G141*'Umrechnungskurse und Konstanten'!$E$15,B141&lt;='Umrechnungskurse und Konstanten'!$D$16,G141*'Umrechnungskurse und Konstanten'!$E$16))</f>
        <v>0</v>
      </c>
      <c r="K141" s="31">
        <f t="shared" si="7"/>
        <v>0</v>
      </c>
      <c r="L141" s="59">
        <f t="shared" si="8"/>
        <v>0</v>
      </c>
    </row>
    <row r="142" spans="2:12" x14ac:dyDescent="0.3">
      <c r="B142" s="61"/>
      <c r="C142" s="28"/>
      <c r="D142" s="28"/>
      <c r="E142" s="32"/>
      <c r="F142" s="29" t="s">
        <v>18</v>
      </c>
      <c r="G142" s="37"/>
      <c r="H142" s="33">
        <v>8.1000000000000003E-2</v>
      </c>
      <c r="I142" s="38" t="str">
        <f t="shared" si="6"/>
        <v>Rg. Nicht in EUR</v>
      </c>
      <c r="J142" s="31">
        <f>IF(F142="CHF",G142,_xlfn.IFS(B142&lt;'Umrechnungskurse und Konstanten'!$C$5, "Rg. Datum",B142&lt;='Umrechnungskurse und Konstanten'!$D$5,G142*'Umrechnungskurse und Konstanten'!$E$5,B142&lt;='Umrechnungskurse und Konstanten'!$D$6,G142*'Umrechnungskurse und Konstanten'!$E$6,B142&lt;='Umrechnungskurse und Konstanten'!$D$7,G142*'Umrechnungskurse und Konstanten'!$E$7,B142&lt;='Umrechnungskurse und Konstanten'!$D$8,G142*'Umrechnungskurse und Konstanten'!$E$8,B142&lt;='Umrechnungskurse und Konstanten'!$D$9,G142*'Umrechnungskurse und Konstanten'!$E$9,B142&lt;='Umrechnungskurse und Konstanten'!$D$10,G142*'Umrechnungskurse und Konstanten'!$E$10,B142&lt;='Umrechnungskurse und Konstanten'!$D$11,G142*'Umrechnungskurse und Konstanten'!$E$11,B142&lt;='Umrechnungskurse und Konstanten'!$D$12,B142*'Umrechnungskurse und Konstanten'!$E$12,B142&lt;='Umrechnungskurse und Konstanten'!$D$13,G142*'Umrechnungskurse und Konstanten'!$E$13,B142&lt;='Umrechnungskurse und Konstanten'!$D$14,G142*'Umrechnungskurse und Konstanten'!$E$14,B142&lt;='Umrechnungskurse und Konstanten'!$D$15,G142*'Umrechnungskurse und Konstanten'!$E$15,B142&lt;='Umrechnungskurse und Konstanten'!$D$16,G142*'Umrechnungskurse und Konstanten'!$E$16))</f>
        <v>0</v>
      </c>
      <c r="K142" s="31">
        <f t="shared" si="7"/>
        <v>0</v>
      </c>
      <c r="L142" s="59">
        <f t="shared" si="8"/>
        <v>0</v>
      </c>
    </row>
    <row r="143" spans="2:12" x14ac:dyDescent="0.3">
      <c r="B143" s="61"/>
      <c r="C143" s="28"/>
      <c r="D143" s="28"/>
      <c r="E143" s="32"/>
      <c r="F143" s="29" t="s">
        <v>18</v>
      </c>
      <c r="G143" s="37"/>
      <c r="H143" s="33">
        <v>8.1000000000000003E-2</v>
      </c>
      <c r="I143" s="38" t="str">
        <f t="shared" si="6"/>
        <v>Rg. Nicht in EUR</v>
      </c>
      <c r="J143" s="31">
        <f>IF(F143="CHF",G143,_xlfn.IFS(B143&lt;'Umrechnungskurse und Konstanten'!$C$5, "Rg. Datum",B143&lt;='Umrechnungskurse und Konstanten'!$D$5,G143*'Umrechnungskurse und Konstanten'!$E$5,B143&lt;='Umrechnungskurse und Konstanten'!$D$6,G143*'Umrechnungskurse und Konstanten'!$E$6,B143&lt;='Umrechnungskurse und Konstanten'!$D$7,G143*'Umrechnungskurse und Konstanten'!$E$7,B143&lt;='Umrechnungskurse und Konstanten'!$D$8,G143*'Umrechnungskurse und Konstanten'!$E$8,B143&lt;='Umrechnungskurse und Konstanten'!$D$9,G143*'Umrechnungskurse und Konstanten'!$E$9,B143&lt;='Umrechnungskurse und Konstanten'!$D$10,G143*'Umrechnungskurse und Konstanten'!$E$10,B143&lt;='Umrechnungskurse und Konstanten'!$D$11,G143*'Umrechnungskurse und Konstanten'!$E$11,B143&lt;='Umrechnungskurse und Konstanten'!$D$12,B143*'Umrechnungskurse und Konstanten'!$E$12,B143&lt;='Umrechnungskurse und Konstanten'!$D$13,G143*'Umrechnungskurse und Konstanten'!$E$13,B143&lt;='Umrechnungskurse und Konstanten'!$D$14,G143*'Umrechnungskurse und Konstanten'!$E$14,B143&lt;='Umrechnungskurse und Konstanten'!$D$15,G143*'Umrechnungskurse und Konstanten'!$E$15,B143&lt;='Umrechnungskurse und Konstanten'!$D$16,G143*'Umrechnungskurse und Konstanten'!$E$16))</f>
        <v>0</v>
      </c>
      <c r="K143" s="31">
        <f t="shared" si="7"/>
        <v>0</v>
      </c>
      <c r="L143" s="59">
        <f t="shared" si="8"/>
        <v>0</v>
      </c>
    </row>
    <row r="144" spans="2:12" x14ac:dyDescent="0.3">
      <c r="B144" s="61"/>
      <c r="C144" s="28"/>
      <c r="D144" s="28"/>
      <c r="E144" s="32"/>
      <c r="F144" s="29" t="s">
        <v>18</v>
      </c>
      <c r="G144" s="37"/>
      <c r="H144" s="33">
        <v>8.1000000000000003E-2</v>
      </c>
      <c r="I144" s="38" t="str">
        <f t="shared" si="6"/>
        <v>Rg. Nicht in EUR</v>
      </c>
      <c r="J144" s="31">
        <f>IF(F144="CHF",G144,_xlfn.IFS(B144&lt;'Umrechnungskurse und Konstanten'!$C$5, "Rg. Datum",B144&lt;='Umrechnungskurse und Konstanten'!$D$5,G144*'Umrechnungskurse und Konstanten'!$E$5,B144&lt;='Umrechnungskurse und Konstanten'!$D$6,G144*'Umrechnungskurse und Konstanten'!$E$6,B144&lt;='Umrechnungskurse und Konstanten'!$D$7,G144*'Umrechnungskurse und Konstanten'!$E$7,B144&lt;='Umrechnungskurse und Konstanten'!$D$8,G144*'Umrechnungskurse und Konstanten'!$E$8,B144&lt;='Umrechnungskurse und Konstanten'!$D$9,G144*'Umrechnungskurse und Konstanten'!$E$9,B144&lt;='Umrechnungskurse und Konstanten'!$D$10,G144*'Umrechnungskurse und Konstanten'!$E$10,B144&lt;='Umrechnungskurse und Konstanten'!$D$11,G144*'Umrechnungskurse und Konstanten'!$E$11,B144&lt;='Umrechnungskurse und Konstanten'!$D$12,B144*'Umrechnungskurse und Konstanten'!$E$12,B144&lt;='Umrechnungskurse und Konstanten'!$D$13,G144*'Umrechnungskurse und Konstanten'!$E$13,B144&lt;='Umrechnungskurse und Konstanten'!$D$14,G144*'Umrechnungskurse und Konstanten'!$E$14,B144&lt;='Umrechnungskurse und Konstanten'!$D$15,G144*'Umrechnungskurse und Konstanten'!$E$15,B144&lt;='Umrechnungskurse und Konstanten'!$D$16,G144*'Umrechnungskurse und Konstanten'!$E$16))</f>
        <v>0</v>
      </c>
      <c r="K144" s="31">
        <f t="shared" si="7"/>
        <v>0</v>
      </c>
      <c r="L144" s="59">
        <f t="shared" si="8"/>
        <v>0</v>
      </c>
    </row>
    <row r="145" spans="2:12" x14ac:dyDescent="0.3">
      <c r="B145" s="61"/>
      <c r="C145" s="28"/>
      <c r="D145" s="28"/>
      <c r="E145" s="32"/>
      <c r="F145" s="29" t="s">
        <v>18</v>
      </c>
      <c r="G145" s="37"/>
      <c r="H145" s="33">
        <v>8.1000000000000003E-2</v>
      </c>
      <c r="I145" s="38" t="str">
        <f t="shared" si="6"/>
        <v>Rg. Nicht in EUR</v>
      </c>
      <c r="J145" s="31">
        <f>IF(F145="CHF",G145,_xlfn.IFS(B145&lt;'Umrechnungskurse und Konstanten'!$C$5, "Rg. Datum",B145&lt;='Umrechnungskurse und Konstanten'!$D$5,G145*'Umrechnungskurse und Konstanten'!$E$5,B145&lt;='Umrechnungskurse und Konstanten'!$D$6,G145*'Umrechnungskurse und Konstanten'!$E$6,B145&lt;='Umrechnungskurse und Konstanten'!$D$7,G145*'Umrechnungskurse und Konstanten'!$E$7,B145&lt;='Umrechnungskurse und Konstanten'!$D$8,G145*'Umrechnungskurse und Konstanten'!$E$8,B145&lt;='Umrechnungskurse und Konstanten'!$D$9,G145*'Umrechnungskurse und Konstanten'!$E$9,B145&lt;='Umrechnungskurse und Konstanten'!$D$10,G145*'Umrechnungskurse und Konstanten'!$E$10,B145&lt;='Umrechnungskurse und Konstanten'!$D$11,G145*'Umrechnungskurse und Konstanten'!$E$11,B145&lt;='Umrechnungskurse und Konstanten'!$D$12,B145*'Umrechnungskurse und Konstanten'!$E$12,B145&lt;='Umrechnungskurse und Konstanten'!$D$13,G145*'Umrechnungskurse und Konstanten'!$E$13,B145&lt;='Umrechnungskurse und Konstanten'!$D$14,G145*'Umrechnungskurse und Konstanten'!$E$14,B145&lt;='Umrechnungskurse und Konstanten'!$D$15,G145*'Umrechnungskurse und Konstanten'!$E$15,B145&lt;='Umrechnungskurse und Konstanten'!$D$16,G145*'Umrechnungskurse und Konstanten'!$E$16))</f>
        <v>0</v>
      </c>
      <c r="K145" s="31">
        <f t="shared" si="7"/>
        <v>0</v>
      </c>
      <c r="L145" s="59">
        <f t="shared" si="8"/>
        <v>0</v>
      </c>
    </row>
    <row r="146" spans="2:12" x14ac:dyDescent="0.3">
      <c r="B146" s="61"/>
      <c r="C146" s="28"/>
      <c r="D146" s="28"/>
      <c r="E146" s="32"/>
      <c r="F146" s="29" t="s">
        <v>18</v>
      </c>
      <c r="G146" s="37"/>
      <c r="H146" s="33">
        <v>8.1000000000000003E-2</v>
      </c>
      <c r="I146" s="38" t="str">
        <f t="shared" si="6"/>
        <v>Rg. Nicht in EUR</v>
      </c>
      <c r="J146" s="31">
        <f>IF(F146="CHF",G146,_xlfn.IFS(B146&lt;'Umrechnungskurse und Konstanten'!$C$5, "Rg. Datum",B146&lt;='Umrechnungskurse und Konstanten'!$D$5,G146*'Umrechnungskurse und Konstanten'!$E$5,B146&lt;='Umrechnungskurse und Konstanten'!$D$6,G146*'Umrechnungskurse und Konstanten'!$E$6,B146&lt;='Umrechnungskurse und Konstanten'!$D$7,G146*'Umrechnungskurse und Konstanten'!$E$7,B146&lt;='Umrechnungskurse und Konstanten'!$D$8,G146*'Umrechnungskurse und Konstanten'!$E$8,B146&lt;='Umrechnungskurse und Konstanten'!$D$9,G146*'Umrechnungskurse und Konstanten'!$E$9,B146&lt;='Umrechnungskurse und Konstanten'!$D$10,G146*'Umrechnungskurse und Konstanten'!$E$10,B146&lt;='Umrechnungskurse und Konstanten'!$D$11,G146*'Umrechnungskurse und Konstanten'!$E$11,B146&lt;='Umrechnungskurse und Konstanten'!$D$12,B146*'Umrechnungskurse und Konstanten'!$E$12,B146&lt;='Umrechnungskurse und Konstanten'!$D$13,G146*'Umrechnungskurse und Konstanten'!$E$13,B146&lt;='Umrechnungskurse und Konstanten'!$D$14,G146*'Umrechnungskurse und Konstanten'!$E$14,B146&lt;='Umrechnungskurse und Konstanten'!$D$15,G146*'Umrechnungskurse und Konstanten'!$E$15,B146&lt;='Umrechnungskurse und Konstanten'!$D$16,G146*'Umrechnungskurse und Konstanten'!$E$16))</f>
        <v>0</v>
      </c>
      <c r="K146" s="31">
        <f t="shared" si="7"/>
        <v>0</v>
      </c>
      <c r="L146" s="59">
        <f t="shared" si="8"/>
        <v>0</v>
      </c>
    </row>
    <row r="147" spans="2:12" x14ac:dyDescent="0.3">
      <c r="B147" s="61"/>
      <c r="C147" s="28"/>
      <c r="D147" s="28"/>
      <c r="E147" s="32"/>
      <c r="F147" s="29" t="s">
        <v>18</v>
      </c>
      <c r="G147" s="37"/>
      <c r="H147" s="33">
        <v>8.1000000000000003E-2</v>
      </c>
      <c r="I147" s="38" t="str">
        <f t="shared" si="6"/>
        <v>Rg. Nicht in EUR</v>
      </c>
      <c r="J147" s="31">
        <f>IF(F147="CHF",G147,_xlfn.IFS(B147&lt;'Umrechnungskurse und Konstanten'!$C$5, "Rg. Datum",B147&lt;='Umrechnungskurse und Konstanten'!$D$5,G147*'Umrechnungskurse und Konstanten'!$E$5,B147&lt;='Umrechnungskurse und Konstanten'!$D$6,G147*'Umrechnungskurse und Konstanten'!$E$6,B147&lt;='Umrechnungskurse und Konstanten'!$D$7,G147*'Umrechnungskurse und Konstanten'!$E$7,B147&lt;='Umrechnungskurse und Konstanten'!$D$8,G147*'Umrechnungskurse und Konstanten'!$E$8,B147&lt;='Umrechnungskurse und Konstanten'!$D$9,G147*'Umrechnungskurse und Konstanten'!$E$9,B147&lt;='Umrechnungskurse und Konstanten'!$D$10,G147*'Umrechnungskurse und Konstanten'!$E$10,B147&lt;='Umrechnungskurse und Konstanten'!$D$11,G147*'Umrechnungskurse und Konstanten'!$E$11,B147&lt;='Umrechnungskurse und Konstanten'!$D$12,B147*'Umrechnungskurse und Konstanten'!$E$12,B147&lt;='Umrechnungskurse und Konstanten'!$D$13,G147*'Umrechnungskurse und Konstanten'!$E$13,B147&lt;='Umrechnungskurse und Konstanten'!$D$14,G147*'Umrechnungskurse und Konstanten'!$E$14,B147&lt;='Umrechnungskurse und Konstanten'!$D$15,G147*'Umrechnungskurse und Konstanten'!$E$15,B147&lt;='Umrechnungskurse und Konstanten'!$D$16,G147*'Umrechnungskurse und Konstanten'!$E$16))</f>
        <v>0</v>
      </c>
      <c r="K147" s="31">
        <f t="shared" si="7"/>
        <v>0</v>
      </c>
      <c r="L147" s="59">
        <f t="shared" si="8"/>
        <v>0</v>
      </c>
    </row>
    <row r="148" spans="2:12" x14ac:dyDescent="0.3">
      <c r="B148" s="61"/>
      <c r="C148" s="28"/>
      <c r="D148" s="28"/>
      <c r="E148" s="32"/>
      <c r="F148" s="29" t="s">
        <v>18</v>
      </c>
      <c r="G148" s="37"/>
      <c r="H148" s="33">
        <v>8.1000000000000003E-2</v>
      </c>
      <c r="I148" s="38" t="str">
        <f t="shared" si="6"/>
        <v>Rg. Nicht in EUR</v>
      </c>
      <c r="J148" s="31">
        <f>IF(F148="CHF",G148,_xlfn.IFS(B148&lt;'Umrechnungskurse und Konstanten'!$C$5, "Rg. Datum",B148&lt;='Umrechnungskurse und Konstanten'!$D$5,G148*'Umrechnungskurse und Konstanten'!$E$5,B148&lt;='Umrechnungskurse und Konstanten'!$D$6,G148*'Umrechnungskurse und Konstanten'!$E$6,B148&lt;='Umrechnungskurse und Konstanten'!$D$7,G148*'Umrechnungskurse und Konstanten'!$E$7,B148&lt;='Umrechnungskurse und Konstanten'!$D$8,G148*'Umrechnungskurse und Konstanten'!$E$8,B148&lt;='Umrechnungskurse und Konstanten'!$D$9,G148*'Umrechnungskurse und Konstanten'!$E$9,B148&lt;='Umrechnungskurse und Konstanten'!$D$10,G148*'Umrechnungskurse und Konstanten'!$E$10,B148&lt;='Umrechnungskurse und Konstanten'!$D$11,G148*'Umrechnungskurse und Konstanten'!$E$11,B148&lt;='Umrechnungskurse und Konstanten'!$D$12,B148*'Umrechnungskurse und Konstanten'!$E$12,B148&lt;='Umrechnungskurse und Konstanten'!$D$13,G148*'Umrechnungskurse und Konstanten'!$E$13,B148&lt;='Umrechnungskurse und Konstanten'!$D$14,G148*'Umrechnungskurse und Konstanten'!$E$14,B148&lt;='Umrechnungskurse und Konstanten'!$D$15,G148*'Umrechnungskurse und Konstanten'!$E$15,B148&lt;='Umrechnungskurse und Konstanten'!$D$16,G148*'Umrechnungskurse und Konstanten'!$E$16))</f>
        <v>0</v>
      </c>
      <c r="K148" s="31">
        <f t="shared" si="7"/>
        <v>0</v>
      </c>
      <c r="L148" s="59">
        <f t="shared" si="8"/>
        <v>0</v>
      </c>
    </row>
    <row r="149" spans="2:12" x14ac:dyDescent="0.3">
      <c r="B149" s="61"/>
      <c r="C149" s="28"/>
      <c r="D149" s="28"/>
      <c r="E149" s="32"/>
      <c r="F149" s="29" t="s">
        <v>18</v>
      </c>
      <c r="G149" s="37"/>
      <c r="H149" s="33">
        <v>8.1000000000000003E-2</v>
      </c>
      <c r="I149" s="38" t="str">
        <f t="shared" si="6"/>
        <v>Rg. Nicht in EUR</v>
      </c>
      <c r="J149" s="31">
        <f>IF(F149="CHF",G149,_xlfn.IFS(B149&lt;'Umrechnungskurse und Konstanten'!$C$5, "Rg. Datum",B149&lt;='Umrechnungskurse und Konstanten'!$D$5,G149*'Umrechnungskurse und Konstanten'!$E$5,B149&lt;='Umrechnungskurse und Konstanten'!$D$6,G149*'Umrechnungskurse und Konstanten'!$E$6,B149&lt;='Umrechnungskurse und Konstanten'!$D$7,G149*'Umrechnungskurse und Konstanten'!$E$7,B149&lt;='Umrechnungskurse und Konstanten'!$D$8,G149*'Umrechnungskurse und Konstanten'!$E$8,B149&lt;='Umrechnungskurse und Konstanten'!$D$9,G149*'Umrechnungskurse und Konstanten'!$E$9,B149&lt;='Umrechnungskurse und Konstanten'!$D$10,G149*'Umrechnungskurse und Konstanten'!$E$10,B149&lt;='Umrechnungskurse und Konstanten'!$D$11,G149*'Umrechnungskurse und Konstanten'!$E$11,B149&lt;='Umrechnungskurse und Konstanten'!$D$12,B149*'Umrechnungskurse und Konstanten'!$E$12,B149&lt;='Umrechnungskurse und Konstanten'!$D$13,G149*'Umrechnungskurse und Konstanten'!$E$13,B149&lt;='Umrechnungskurse und Konstanten'!$D$14,G149*'Umrechnungskurse und Konstanten'!$E$14,B149&lt;='Umrechnungskurse und Konstanten'!$D$15,G149*'Umrechnungskurse und Konstanten'!$E$15,B149&lt;='Umrechnungskurse und Konstanten'!$D$16,G149*'Umrechnungskurse und Konstanten'!$E$16))</f>
        <v>0</v>
      </c>
      <c r="K149" s="31">
        <f t="shared" si="7"/>
        <v>0</v>
      </c>
      <c r="L149" s="59">
        <f t="shared" si="8"/>
        <v>0</v>
      </c>
    </row>
    <row r="150" spans="2:12" x14ac:dyDescent="0.3">
      <c r="B150" s="61"/>
      <c r="C150" s="28"/>
      <c r="D150" s="28"/>
      <c r="E150" s="32"/>
      <c r="F150" s="29" t="s">
        <v>18</v>
      </c>
      <c r="G150" s="37"/>
      <c r="H150" s="33">
        <v>8.1000000000000003E-2</v>
      </c>
      <c r="I150" s="38" t="str">
        <f t="shared" si="6"/>
        <v>Rg. Nicht in EUR</v>
      </c>
      <c r="J150" s="31">
        <f>IF(F150="CHF",G150,_xlfn.IFS(B150&lt;'Umrechnungskurse und Konstanten'!$C$5, "Rg. Datum",B150&lt;='Umrechnungskurse und Konstanten'!$D$5,G150*'Umrechnungskurse und Konstanten'!$E$5,B150&lt;='Umrechnungskurse und Konstanten'!$D$6,G150*'Umrechnungskurse und Konstanten'!$E$6,B150&lt;='Umrechnungskurse und Konstanten'!$D$7,G150*'Umrechnungskurse und Konstanten'!$E$7,B150&lt;='Umrechnungskurse und Konstanten'!$D$8,G150*'Umrechnungskurse und Konstanten'!$E$8,B150&lt;='Umrechnungskurse und Konstanten'!$D$9,G150*'Umrechnungskurse und Konstanten'!$E$9,B150&lt;='Umrechnungskurse und Konstanten'!$D$10,G150*'Umrechnungskurse und Konstanten'!$E$10,B150&lt;='Umrechnungskurse und Konstanten'!$D$11,G150*'Umrechnungskurse und Konstanten'!$E$11,B150&lt;='Umrechnungskurse und Konstanten'!$D$12,B150*'Umrechnungskurse und Konstanten'!$E$12,B150&lt;='Umrechnungskurse und Konstanten'!$D$13,G150*'Umrechnungskurse und Konstanten'!$E$13,B150&lt;='Umrechnungskurse und Konstanten'!$D$14,G150*'Umrechnungskurse und Konstanten'!$E$14,B150&lt;='Umrechnungskurse und Konstanten'!$D$15,G150*'Umrechnungskurse und Konstanten'!$E$15,B150&lt;='Umrechnungskurse und Konstanten'!$D$16,G150*'Umrechnungskurse und Konstanten'!$E$16))</f>
        <v>0</v>
      </c>
      <c r="K150" s="31">
        <f t="shared" si="7"/>
        <v>0</v>
      </c>
      <c r="L150" s="59">
        <f t="shared" si="8"/>
        <v>0</v>
      </c>
    </row>
    <row r="151" spans="2:12" x14ac:dyDescent="0.3">
      <c r="B151" s="61"/>
      <c r="C151" s="28"/>
      <c r="D151" s="28"/>
      <c r="E151" s="32"/>
      <c r="F151" s="29" t="s">
        <v>18</v>
      </c>
      <c r="G151" s="37"/>
      <c r="H151" s="33">
        <v>8.1000000000000003E-2</v>
      </c>
      <c r="I151" s="38" t="str">
        <f t="shared" si="6"/>
        <v>Rg. Nicht in EUR</v>
      </c>
      <c r="J151" s="31">
        <f>IF(F151="CHF",G151,_xlfn.IFS(B151&lt;'Umrechnungskurse und Konstanten'!$C$5, "Rg. Datum",B151&lt;='Umrechnungskurse und Konstanten'!$D$5,G151*'Umrechnungskurse und Konstanten'!$E$5,B151&lt;='Umrechnungskurse und Konstanten'!$D$6,G151*'Umrechnungskurse und Konstanten'!$E$6,B151&lt;='Umrechnungskurse und Konstanten'!$D$7,G151*'Umrechnungskurse und Konstanten'!$E$7,B151&lt;='Umrechnungskurse und Konstanten'!$D$8,G151*'Umrechnungskurse und Konstanten'!$E$8,B151&lt;='Umrechnungskurse und Konstanten'!$D$9,G151*'Umrechnungskurse und Konstanten'!$E$9,B151&lt;='Umrechnungskurse und Konstanten'!$D$10,G151*'Umrechnungskurse und Konstanten'!$E$10,B151&lt;='Umrechnungskurse und Konstanten'!$D$11,G151*'Umrechnungskurse und Konstanten'!$E$11,B151&lt;='Umrechnungskurse und Konstanten'!$D$12,B151*'Umrechnungskurse und Konstanten'!$E$12,B151&lt;='Umrechnungskurse und Konstanten'!$D$13,G151*'Umrechnungskurse und Konstanten'!$E$13,B151&lt;='Umrechnungskurse und Konstanten'!$D$14,G151*'Umrechnungskurse und Konstanten'!$E$14,B151&lt;='Umrechnungskurse und Konstanten'!$D$15,G151*'Umrechnungskurse und Konstanten'!$E$15,B151&lt;='Umrechnungskurse und Konstanten'!$D$16,G151*'Umrechnungskurse und Konstanten'!$E$16))</f>
        <v>0</v>
      </c>
      <c r="K151" s="31">
        <f t="shared" si="7"/>
        <v>0</v>
      </c>
      <c r="L151" s="59">
        <f t="shared" si="8"/>
        <v>0</v>
      </c>
    </row>
    <row r="152" spans="2:12" x14ac:dyDescent="0.3">
      <c r="B152" s="61"/>
      <c r="C152" s="28"/>
      <c r="D152" s="28"/>
      <c r="E152" s="32"/>
      <c r="F152" s="29" t="s">
        <v>18</v>
      </c>
      <c r="G152" s="37"/>
      <c r="H152" s="33">
        <v>8.1000000000000003E-2</v>
      </c>
      <c r="I152" s="38" t="str">
        <f t="shared" si="6"/>
        <v>Rg. Nicht in EUR</v>
      </c>
      <c r="J152" s="31">
        <f>IF(F152="CHF",G152,_xlfn.IFS(B152&lt;'Umrechnungskurse und Konstanten'!$C$5, "Rg. Datum",B152&lt;='Umrechnungskurse und Konstanten'!$D$5,G152*'Umrechnungskurse und Konstanten'!$E$5,B152&lt;='Umrechnungskurse und Konstanten'!$D$6,G152*'Umrechnungskurse und Konstanten'!$E$6,B152&lt;='Umrechnungskurse und Konstanten'!$D$7,G152*'Umrechnungskurse und Konstanten'!$E$7,B152&lt;='Umrechnungskurse und Konstanten'!$D$8,G152*'Umrechnungskurse und Konstanten'!$E$8,B152&lt;='Umrechnungskurse und Konstanten'!$D$9,G152*'Umrechnungskurse und Konstanten'!$E$9,B152&lt;='Umrechnungskurse und Konstanten'!$D$10,G152*'Umrechnungskurse und Konstanten'!$E$10,B152&lt;='Umrechnungskurse und Konstanten'!$D$11,G152*'Umrechnungskurse und Konstanten'!$E$11,B152&lt;='Umrechnungskurse und Konstanten'!$D$12,B152*'Umrechnungskurse und Konstanten'!$E$12,B152&lt;='Umrechnungskurse und Konstanten'!$D$13,G152*'Umrechnungskurse und Konstanten'!$E$13,B152&lt;='Umrechnungskurse und Konstanten'!$D$14,G152*'Umrechnungskurse und Konstanten'!$E$14,B152&lt;='Umrechnungskurse und Konstanten'!$D$15,G152*'Umrechnungskurse und Konstanten'!$E$15,B152&lt;='Umrechnungskurse und Konstanten'!$D$16,G152*'Umrechnungskurse und Konstanten'!$E$16))</f>
        <v>0</v>
      </c>
      <c r="K152" s="31">
        <f t="shared" si="7"/>
        <v>0</v>
      </c>
      <c r="L152" s="59">
        <f t="shared" si="8"/>
        <v>0</v>
      </c>
    </row>
    <row r="153" spans="2:12" x14ac:dyDescent="0.3">
      <c r="B153" s="61"/>
      <c r="C153" s="28"/>
      <c r="D153" s="28"/>
      <c r="E153" s="32"/>
      <c r="F153" s="29" t="s">
        <v>18</v>
      </c>
      <c r="G153" s="37"/>
      <c r="H153" s="33">
        <v>8.1000000000000003E-2</v>
      </c>
      <c r="I153" s="38" t="str">
        <f t="shared" si="6"/>
        <v>Rg. Nicht in EUR</v>
      </c>
      <c r="J153" s="31">
        <f>IF(F153="CHF",G153,_xlfn.IFS(B153&lt;'Umrechnungskurse und Konstanten'!$C$5, "Rg. Datum",B153&lt;='Umrechnungskurse und Konstanten'!$D$5,G153*'Umrechnungskurse und Konstanten'!$E$5,B153&lt;='Umrechnungskurse und Konstanten'!$D$6,G153*'Umrechnungskurse und Konstanten'!$E$6,B153&lt;='Umrechnungskurse und Konstanten'!$D$7,G153*'Umrechnungskurse und Konstanten'!$E$7,B153&lt;='Umrechnungskurse und Konstanten'!$D$8,G153*'Umrechnungskurse und Konstanten'!$E$8,B153&lt;='Umrechnungskurse und Konstanten'!$D$9,G153*'Umrechnungskurse und Konstanten'!$E$9,B153&lt;='Umrechnungskurse und Konstanten'!$D$10,G153*'Umrechnungskurse und Konstanten'!$E$10,B153&lt;='Umrechnungskurse und Konstanten'!$D$11,G153*'Umrechnungskurse und Konstanten'!$E$11,B153&lt;='Umrechnungskurse und Konstanten'!$D$12,B153*'Umrechnungskurse und Konstanten'!$E$12,B153&lt;='Umrechnungskurse und Konstanten'!$D$13,G153*'Umrechnungskurse und Konstanten'!$E$13,B153&lt;='Umrechnungskurse und Konstanten'!$D$14,G153*'Umrechnungskurse und Konstanten'!$E$14,B153&lt;='Umrechnungskurse und Konstanten'!$D$15,G153*'Umrechnungskurse und Konstanten'!$E$15,B153&lt;='Umrechnungskurse und Konstanten'!$D$16,G153*'Umrechnungskurse und Konstanten'!$E$16))</f>
        <v>0</v>
      </c>
      <c r="K153" s="31">
        <f t="shared" si="7"/>
        <v>0</v>
      </c>
      <c r="L153" s="59">
        <f t="shared" si="8"/>
        <v>0</v>
      </c>
    </row>
    <row r="154" spans="2:12" x14ac:dyDescent="0.3">
      <c r="B154" s="61"/>
      <c r="C154" s="28"/>
      <c r="D154" s="28"/>
      <c r="E154" s="32"/>
      <c r="F154" s="29" t="s">
        <v>18</v>
      </c>
      <c r="G154" s="37"/>
      <c r="H154" s="33">
        <v>8.1000000000000003E-2</v>
      </c>
      <c r="I154" s="38" t="str">
        <f t="shared" si="6"/>
        <v>Rg. Nicht in EUR</v>
      </c>
      <c r="J154" s="31">
        <f>IF(F154="CHF",G154,_xlfn.IFS(B154&lt;'Umrechnungskurse und Konstanten'!$C$5, "Rg. Datum",B154&lt;='Umrechnungskurse und Konstanten'!$D$5,G154*'Umrechnungskurse und Konstanten'!$E$5,B154&lt;='Umrechnungskurse und Konstanten'!$D$6,G154*'Umrechnungskurse und Konstanten'!$E$6,B154&lt;='Umrechnungskurse und Konstanten'!$D$7,G154*'Umrechnungskurse und Konstanten'!$E$7,B154&lt;='Umrechnungskurse und Konstanten'!$D$8,G154*'Umrechnungskurse und Konstanten'!$E$8,B154&lt;='Umrechnungskurse und Konstanten'!$D$9,G154*'Umrechnungskurse und Konstanten'!$E$9,B154&lt;='Umrechnungskurse und Konstanten'!$D$10,G154*'Umrechnungskurse und Konstanten'!$E$10,B154&lt;='Umrechnungskurse und Konstanten'!$D$11,G154*'Umrechnungskurse und Konstanten'!$E$11,B154&lt;='Umrechnungskurse und Konstanten'!$D$12,B154*'Umrechnungskurse und Konstanten'!$E$12,B154&lt;='Umrechnungskurse und Konstanten'!$D$13,G154*'Umrechnungskurse und Konstanten'!$E$13,B154&lt;='Umrechnungskurse und Konstanten'!$D$14,G154*'Umrechnungskurse und Konstanten'!$E$14,B154&lt;='Umrechnungskurse und Konstanten'!$D$15,G154*'Umrechnungskurse und Konstanten'!$E$15,B154&lt;='Umrechnungskurse und Konstanten'!$D$16,G154*'Umrechnungskurse und Konstanten'!$E$16))</f>
        <v>0</v>
      </c>
      <c r="K154" s="31">
        <f t="shared" si="7"/>
        <v>0</v>
      </c>
      <c r="L154" s="59">
        <f t="shared" si="8"/>
        <v>0</v>
      </c>
    </row>
    <row r="155" spans="2:12" x14ac:dyDescent="0.3">
      <c r="B155" s="61"/>
      <c r="C155" s="28"/>
      <c r="D155" s="28"/>
      <c r="E155" s="32"/>
      <c r="F155" s="29" t="s">
        <v>18</v>
      </c>
      <c r="G155" s="37"/>
      <c r="H155" s="33">
        <v>8.1000000000000003E-2</v>
      </c>
      <c r="I155" s="38" t="str">
        <f t="shared" si="6"/>
        <v>Rg. Nicht in EUR</v>
      </c>
      <c r="J155" s="31">
        <f>IF(F155="CHF",G155,_xlfn.IFS(B155&lt;'Umrechnungskurse und Konstanten'!$C$5, "Rg. Datum",B155&lt;='Umrechnungskurse und Konstanten'!$D$5,G155*'Umrechnungskurse und Konstanten'!$E$5,B155&lt;='Umrechnungskurse und Konstanten'!$D$6,G155*'Umrechnungskurse und Konstanten'!$E$6,B155&lt;='Umrechnungskurse und Konstanten'!$D$7,G155*'Umrechnungskurse und Konstanten'!$E$7,B155&lt;='Umrechnungskurse und Konstanten'!$D$8,G155*'Umrechnungskurse und Konstanten'!$E$8,B155&lt;='Umrechnungskurse und Konstanten'!$D$9,G155*'Umrechnungskurse und Konstanten'!$E$9,B155&lt;='Umrechnungskurse und Konstanten'!$D$10,G155*'Umrechnungskurse und Konstanten'!$E$10,B155&lt;='Umrechnungskurse und Konstanten'!$D$11,G155*'Umrechnungskurse und Konstanten'!$E$11,B155&lt;='Umrechnungskurse und Konstanten'!$D$12,B155*'Umrechnungskurse und Konstanten'!$E$12,B155&lt;='Umrechnungskurse und Konstanten'!$D$13,G155*'Umrechnungskurse und Konstanten'!$E$13,B155&lt;='Umrechnungskurse und Konstanten'!$D$14,G155*'Umrechnungskurse und Konstanten'!$E$14,B155&lt;='Umrechnungskurse und Konstanten'!$D$15,G155*'Umrechnungskurse und Konstanten'!$E$15,B155&lt;='Umrechnungskurse und Konstanten'!$D$16,G155*'Umrechnungskurse und Konstanten'!$E$16))</f>
        <v>0</v>
      </c>
      <c r="K155" s="31">
        <f t="shared" si="7"/>
        <v>0</v>
      </c>
      <c r="L155" s="59">
        <f t="shared" si="8"/>
        <v>0</v>
      </c>
    </row>
    <row r="156" spans="2:12" x14ac:dyDescent="0.3">
      <c r="B156" s="61"/>
      <c r="C156" s="28"/>
      <c r="D156" s="28"/>
      <c r="E156" s="32"/>
      <c r="F156" s="29" t="s">
        <v>18</v>
      </c>
      <c r="G156" s="37"/>
      <c r="H156" s="33">
        <v>8.1000000000000003E-2</v>
      </c>
      <c r="I156" s="38" t="str">
        <f t="shared" si="6"/>
        <v>Rg. Nicht in EUR</v>
      </c>
      <c r="J156" s="31">
        <f>IF(F156="CHF",G156,_xlfn.IFS(B156&lt;'Umrechnungskurse und Konstanten'!$C$5, "Rg. Datum",B156&lt;='Umrechnungskurse und Konstanten'!$D$5,G156*'Umrechnungskurse und Konstanten'!$E$5,B156&lt;='Umrechnungskurse und Konstanten'!$D$6,G156*'Umrechnungskurse und Konstanten'!$E$6,B156&lt;='Umrechnungskurse und Konstanten'!$D$7,G156*'Umrechnungskurse und Konstanten'!$E$7,B156&lt;='Umrechnungskurse und Konstanten'!$D$8,G156*'Umrechnungskurse und Konstanten'!$E$8,B156&lt;='Umrechnungskurse und Konstanten'!$D$9,G156*'Umrechnungskurse und Konstanten'!$E$9,B156&lt;='Umrechnungskurse und Konstanten'!$D$10,G156*'Umrechnungskurse und Konstanten'!$E$10,B156&lt;='Umrechnungskurse und Konstanten'!$D$11,G156*'Umrechnungskurse und Konstanten'!$E$11,B156&lt;='Umrechnungskurse und Konstanten'!$D$12,B156*'Umrechnungskurse und Konstanten'!$E$12,B156&lt;='Umrechnungskurse und Konstanten'!$D$13,G156*'Umrechnungskurse und Konstanten'!$E$13,B156&lt;='Umrechnungskurse und Konstanten'!$D$14,G156*'Umrechnungskurse und Konstanten'!$E$14,B156&lt;='Umrechnungskurse und Konstanten'!$D$15,G156*'Umrechnungskurse und Konstanten'!$E$15,B156&lt;='Umrechnungskurse und Konstanten'!$D$16,G156*'Umrechnungskurse und Konstanten'!$E$16))</f>
        <v>0</v>
      </c>
      <c r="K156" s="31">
        <f t="shared" si="7"/>
        <v>0</v>
      </c>
      <c r="L156" s="59">
        <f t="shared" si="8"/>
        <v>0</v>
      </c>
    </row>
    <row r="157" spans="2:12" x14ac:dyDescent="0.3">
      <c r="B157" s="61"/>
      <c r="C157" s="28"/>
      <c r="D157" s="28"/>
      <c r="E157" s="32"/>
      <c r="F157" s="29" t="s">
        <v>18</v>
      </c>
      <c r="G157" s="37"/>
      <c r="H157" s="33">
        <v>8.1000000000000003E-2</v>
      </c>
      <c r="I157" s="38" t="str">
        <f t="shared" si="6"/>
        <v>Rg. Nicht in EUR</v>
      </c>
      <c r="J157" s="31">
        <f>IF(F157="CHF",G157,_xlfn.IFS(B157&lt;'Umrechnungskurse und Konstanten'!$C$5, "Rg. Datum",B157&lt;='Umrechnungskurse und Konstanten'!$D$5,G157*'Umrechnungskurse und Konstanten'!$E$5,B157&lt;='Umrechnungskurse und Konstanten'!$D$6,G157*'Umrechnungskurse und Konstanten'!$E$6,B157&lt;='Umrechnungskurse und Konstanten'!$D$7,G157*'Umrechnungskurse und Konstanten'!$E$7,B157&lt;='Umrechnungskurse und Konstanten'!$D$8,G157*'Umrechnungskurse und Konstanten'!$E$8,B157&lt;='Umrechnungskurse und Konstanten'!$D$9,G157*'Umrechnungskurse und Konstanten'!$E$9,B157&lt;='Umrechnungskurse und Konstanten'!$D$10,G157*'Umrechnungskurse und Konstanten'!$E$10,B157&lt;='Umrechnungskurse und Konstanten'!$D$11,G157*'Umrechnungskurse und Konstanten'!$E$11,B157&lt;='Umrechnungskurse und Konstanten'!$D$12,B157*'Umrechnungskurse und Konstanten'!$E$12,B157&lt;='Umrechnungskurse und Konstanten'!$D$13,G157*'Umrechnungskurse und Konstanten'!$E$13,B157&lt;='Umrechnungskurse und Konstanten'!$D$14,G157*'Umrechnungskurse und Konstanten'!$E$14,B157&lt;='Umrechnungskurse und Konstanten'!$D$15,G157*'Umrechnungskurse und Konstanten'!$E$15,B157&lt;='Umrechnungskurse und Konstanten'!$D$16,G157*'Umrechnungskurse und Konstanten'!$E$16))</f>
        <v>0</v>
      </c>
      <c r="K157" s="31">
        <f t="shared" si="7"/>
        <v>0</v>
      </c>
      <c r="L157" s="59">
        <f t="shared" si="8"/>
        <v>0</v>
      </c>
    </row>
    <row r="158" spans="2:12" x14ac:dyDescent="0.3">
      <c r="B158" s="61"/>
      <c r="C158" s="28"/>
      <c r="D158" s="28"/>
      <c r="E158" s="32"/>
      <c r="F158" s="29" t="s">
        <v>18</v>
      </c>
      <c r="G158" s="37"/>
      <c r="H158" s="33">
        <v>8.1000000000000003E-2</v>
      </c>
      <c r="I158" s="38" t="str">
        <f t="shared" si="6"/>
        <v>Rg. Nicht in EUR</v>
      </c>
      <c r="J158" s="31">
        <f>IF(F158="CHF",G158,_xlfn.IFS(B158&lt;'Umrechnungskurse und Konstanten'!$C$5, "Rg. Datum",B158&lt;='Umrechnungskurse und Konstanten'!$D$5,G158*'Umrechnungskurse und Konstanten'!$E$5,B158&lt;='Umrechnungskurse und Konstanten'!$D$6,G158*'Umrechnungskurse und Konstanten'!$E$6,B158&lt;='Umrechnungskurse und Konstanten'!$D$7,G158*'Umrechnungskurse und Konstanten'!$E$7,B158&lt;='Umrechnungskurse und Konstanten'!$D$8,G158*'Umrechnungskurse und Konstanten'!$E$8,B158&lt;='Umrechnungskurse und Konstanten'!$D$9,G158*'Umrechnungskurse und Konstanten'!$E$9,B158&lt;='Umrechnungskurse und Konstanten'!$D$10,G158*'Umrechnungskurse und Konstanten'!$E$10,B158&lt;='Umrechnungskurse und Konstanten'!$D$11,G158*'Umrechnungskurse und Konstanten'!$E$11,B158&lt;='Umrechnungskurse und Konstanten'!$D$12,B158*'Umrechnungskurse und Konstanten'!$E$12,B158&lt;='Umrechnungskurse und Konstanten'!$D$13,G158*'Umrechnungskurse und Konstanten'!$E$13,B158&lt;='Umrechnungskurse und Konstanten'!$D$14,G158*'Umrechnungskurse und Konstanten'!$E$14,B158&lt;='Umrechnungskurse und Konstanten'!$D$15,G158*'Umrechnungskurse und Konstanten'!$E$15,B158&lt;='Umrechnungskurse und Konstanten'!$D$16,G158*'Umrechnungskurse und Konstanten'!$E$16))</f>
        <v>0</v>
      </c>
      <c r="K158" s="31">
        <f t="shared" si="7"/>
        <v>0</v>
      </c>
      <c r="L158" s="59">
        <f t="shared" si="8"/>
        <v>0</v>
      </c>
    </row>
    <row r="159" spans="2:12" x14ac:dyDescent="0.3">
      <c r="B159" s="61"/>
      <c r="C159" s="28"/>
      <c r="D159" s="28"/>
      <c r="E159" s="32"/>
      <c r="F159" s="29" t="s">
        <v>18</v>
      </c>
      <c r="G159" s="37"/>
      <c r="H159" s="33">
        <v>8.1000000000000003E-2</v>
      </c>
      <c r="I159" s="38" t="str">
        <f t="shared" si="6"/>
        <v>Rg. Nicht in EUR</v>
      </c>
      <c r="J159" s="31">
        <f>IF(F159="CHF",G159,_xlfn.IFS(B159&lt;'Umrechnungskurse und Konstanten'!$C$5, "Rg. Datum",B159&lt;='Umrechnungskurse und Konstanten'!$D$5,G159*'Umrechnungskurse und Konstanten'!$E$5,B159&lt;='Umrechnungskurse und Konstanten'!$D$6,G159*'Umrechnungskurse und Konstanten'!$E$6,B159&lt;='Umrechnungskurse und Konstanten'!$D$7,G159*'Umrechnungskurse und Konstanten'!$E$7,B159&lt;='Umrechnungskurse und Konstanten'!$D$8,G159*'Umrechnungskurse und Konstanten'!$E$8,B159&lt;='Umrechnungskurse und Konstanten'!$D$9,G159*'Umrechnungskurse und Konstanten'!$E$9,B159&lt;='Umrechnungskurse und Konstanten'!$D$10,G159*'Umrechnungskurse und Konstanten'!$E$10,B159&lt;='Umrechnungskurse und Konstanten'!$D$11,G159*'Umrechnungskurse und Konstanten'!$E$11,B159&lt;='Umrechnungskurse und Konstanten'!$D$12,B159*'Umrechnungskurse und Konstanten'!$E$12,B159&lt;='Umrechnungskurse und Konstanten'!$D$13,G159*'Umrechnungskurse und Konstanten'!$E$13,B159&lt;='Umrechnungskurse und Konstanten'!$D$14,G159*'Umrechnungskurse und Konstanten'!$E$14,B159&lt;='Umrechnungskurse und Konstanten'!$D$15,G159*'Umrechnungskurse und Konstanten'!$E$15,B159&lt;='Umrechnungskurse und Konstanten'!$D$16,G159*'Umrechnungskurse und Konstanten'!$E$16))</f>
        <v>0</v>
      </c>
      <c r="K159" s="31">
        <f t="shared" si="7"/>
        <v>0</v>
      </c>
      <c r="L159" s="59">
        <f t="shared" si="8"/>
        <v>0</v>
      </c>
    </row>
    <row r="160" spans="2:12" x14ac:dyDescent="0.3">
      <c r="B160" s="61"/>
      <c r="C160" s="28"/>
      <c r="D160" s="28"/>
      <c r="E160" s="32"/>
      <c r="F160" s="29" t="s">
        <v>18</v>
      </c>
      <c r="G160" s="37"/>
      <c r="H160" s="33">
        <v>8.1000000000000003E-2</v>
      </c>
      <c r="I160" s="38" t="str">
        <f t="shared" si="6"/>
        <v>Rg. Nicht in EUR</v>
      </c>
      <c r="J160" s="31">
        <f>IF(F160="CHF",G160,_xlfn.IFS(B160&lt;'Umrechnungskurse und Konstanten'!$C$5, "Rg. Datum",B160&lt;='Umrechnungskurse und Konstanten'!$D$5,G160*'Umrechnungskurse und Konstanten'!$E$5,B160&lt;='Umrechnungskurse und Konstanten'!$D$6,G160*'Umrechnungskurse und Konstanten'!$E$6,B160&lt;='Umrechnungskurse und Konstanten'!$D$7,G160*'Umrechnungskurse und Konstanten'!$E$7,B160&lt;='Umrechnungskurse und Konstanten'!$D$8,G160*'Umrechnungskurse und Konstanten'!$E$8,B160&lt;='Umrechnungskurse und Konstanten'!$D$9,G160*'Umrechnungskurse und Konstanten'!$E$9,B160&lt;='Umrechnungskurse und Konstanten'!$D$10,G160*'Umrechnungskurse und Konstanten'!$E$10,B160&lt;='Umrechnungskurse und Konstanten'!$D$11,G160*'Umrechnungskurse und Konstanten'!$E$11,B160&lt;='Umrechnungskurse und Konstanten'!$D$12,B160*'Umrechnungskurse und Konstanten'!$E$12,B160&lt;='Umrechnungskurse und Konstanten'!$D$13,G160*'Umrechnungskurse und Konstanten'!$E$13,B160&lt;='Umrechnungskurse und Konstanten'!$D$14,G160*'Umrechnungskurse und Konstanten'!$E$14,B160&lt;='Umrechnungskurse und Konstanten'!$D$15,G160*'Umrechnungskurse und Konstanten'!$E$15,B160&lt;='Umrechnungskurse und Konstanten'!$D$16,G160*'Umrechnungskurse und Konstanten'!$E$16))</f>
        <v>0</v>
      </c>
      <c r="K160" s="31">
        <f t="shared" si="7"/>
        <v>0</v>
      </c>
      <c r="L160" s="59">
        <f t="shared" si="8"/>
        <v>0</v>
      </c>
    </row>
    <row r="161" spans="2:12" x14ac:dyDescent="0.3">
      <c r="B161" s="61"/>
      <c r="C161" s="28"/>
      <c r="D161" s="28"/>
      <c r="E161" s="32"/>
      <c r="F161" s="29" t="s">
        <v>18</v>
      </c>
      <c r="G161" s="37"/>
      <c r="H161" s="33">
        <v>8.1000000000000003E-2</v>
      </c>
      <c r="I161" s="38" t="str">
        <f t="shared" si="6"/>
        <v>Rg. Nicht in EUR</v>
      </c>
      <c r="J161" s="31">
        <f>IF(F161="CHF",G161,_xlfn.IFS(B161&lt;'Umrechnungskurse und Konstanten'!$C$5, "Rg. Datum",B161&lt;='Umrechnungskurse und Konstanten'!$D$5,G161*'Umrechnungskurse und Konstanten'!$E$5,B161&lt;='Umrechnungskurse und Konstanten'!$D$6,G161*'Umrechnungskurse und Konstanten'!$E$6,B161&lt;='Umrechnungskurse und Konstanten'!$D$7,G161*'Umrechnungskurse und Konstanten'!$E$7,B161&lt;='Umrechnungskurse und Konstanten'!$D$8,G161*'Umrechnungskurse und Konstanten'!$E$8,B161&lt;='Umrechnungskurse und Konstanten'!$D$9,G161*'Umrechnungskurse und Konstanten'!$E$9,B161&lt;='Umrechnungskurse und Konstanten'!$D$10,G161*'Umrechnungskurse und Konstanten'!$E$10,B161&lt;='Umrechnungskurse und Konstanten'!$D$11,G161*'Umrechnungskurse und Konstanten'!$E$11,B161&lt;='Umrechnungskurse und Konstanten'!$D$12,B161*'Umrechnungskurse und Konstanten'!$E$12,B161&lt;='Umrechnungskurse und Konstanten'!$D$13,G161*'Umrechnungskurse und Konstanten'!$E$13,B161&lt;='Umrechnungskurse und Konstanten'!$D$14,G161*'Umrechnungskurse und Konstanten'!$E$14,B161&lt;='Umrechnungskurse und Konstanten'!$D$15,G161*'Umrechnungskurse und Konstanten'!$E$15,B161&lt;='Umrechnungskurse und Konstanten'!$D$16,G161*'Umrechnungskurse und Konstanten'!$E$16))</f>
        <v>0</v>
      </c>
      <c r="K161" s="31">
        <f t="shared" si="7"/>
        <v>0</v>
      </c>
      <c r="L161" s="59">
        <f t="shared" si="8"/>
        <v>0</v>
      </c>
    </row>
    <row r="162" spans="2:12" x14ac:dyDescent="0.3">
      <c r="B162" s="61"/>
      <c r="C162" s="28"/>
      <c r="D162" s="28"/>
      <c r="E162" s="32"/>
      <c r="F162" s="29" t="s">
        <v>18</v>
      </c>
      <c r="G162" s="37"/>
      <c r="H162" s="33">
        <v>8.1000000000000003E-2</v>
      </c>
      <c r="I162" s="38" t="str">
        <f t="shared" si="6"/>
        <v>Rg. Nicht in EUR</v>
      </c>
      <c r="J162" s="31">
        <f>IF(F162="CHF",G162,_xlfn.IFS(B162&lt;'Umrechnungskurse und Konstanten'!$C$5, "Rg. Datum",B162&lt;='Umrechnungskurse und Konstanten'!$D$5,G162*'Umrechnungskurse und Konstanten'!$E$5,B162&lt;='Umrechnungskurse und Konstanten'!$D$6,G162*'Umrechnungskurse und Konstanten'!$E$6,B162&lt;='Umrechnungskurse und Konstanten'!$D$7,G162*'Umrechnungskurse und Konstanten'!$E$7,B162&lt;='Umrechnungskurse und Konstanten'!$D$8,G162*'Umrechnungskurse und Konstanten'!$E$8,B162&lt;='Umrechnungskurse und Konstanten'!$D$9,G162*'Umrechnungskurse und Konstanten'!$E$9,B162&lt;='Umrechnungskurse und Konstanten'!$D$10,G162*'Umrechnungskurse und Konstanten'!$E$10,B162&lt;='Umrechnungskurse und Konstanten'!$D$11,G162*'Umrechnungskurse und Konstanten'!$E$11,B162&lt;='Umrechnungskurse und Konstanten'!$D$12,B162*'Umrechnungskurse und Konstanten'!$E$12,B162&lt;='Umrechnungskurse und Konstanten'!$D$13,G162*'Umrechnungskurse und Konstanten'!$E$13,B162&lt;='Umrechnungskurse und Konstanten'!$D$14,G162*'Umrechnungskurse und Konstanten'!$E$14,B162&lt;='Umrechnungskurse und Konstanten'!$D$15,G162*'Umrechnungskurse und Konstanten'!$E$15,B162&lt;='Umrechnungskurse und Konstanten'!$D$16,G162*'Umrechnungskurse und Konstanten'!$E$16))</f>
        <v>0</v>
      </c>
      <c r="K162" s="31">
        <f t="shared" si="7"/>
        <v>0</v>
      </c>
      <c r="L162" s="59">
        <f t="shared" si="8"/>
        <v>0</v>
      </c>
    </row>
    <row r="163" spans="2:12" x14ac:dyDescent="0.3">
      <c r="B163" s="61"/>
      <c r="C163" s="28"/>
      <c r="D163" s="28"/>
      <c r="E163" s="32"/>
      <c r="F163" s="29" t="s">
        <v>18</v>
      </c>
      <c r="G163" s="37"/>
      <c r="H163" s="33">
        <v>8.1000000000000003E-2</v>
      </c>
      <c r="I163" s="38" t="str">
        <f t="shared" si="6"/>
        <v>Rg. Nicht in EUR</v>
      </c>
      <c r="J163" s="31">
        <f>IF(F163="CHF",G163,_xlfn.IFS(B163&lt;'Umrechnungskurse und Konstanten'!$C$5, "Rg. Datum",B163&lt;='Umrechnungskurse und Konstanten'!$D$5,G163*'Umrechnungskurse und Konstanten'!$E$5,B163&lt;='Umrechnungskurse und Konstanten'!$D$6,G163*'Umrechnungskurse und Konstanten'!$E$6,B163&lt;='Umrechnungskurse und Konstanten'!$D$7,G163*'Umrechnungskurse und Konstanten'!$E$7,B163&lt;='Umrechnungskurse und Konstanten'!$D$8,G163*'Umrechnungskurse und Konstanten'!$E$8,B163&lt;='Umrechnungskurse und Konstanten'!$D$9,G163*'Umrechnungskurse und Konstanten'!$E$9,B163&lt;='Umrechnungskurse und Konstanten'!$D$10,G163*'Umrechnungskurse und Konstanten'!$E$10,B163&lt;='Umrechnungskurse und Konstanten'!$D$11,G163*'Umrechnungskurse und Konstanten'!$E$11,B163&lt;='Umrechnungskurse und Konstanten'!$D$12,B163*'Umrechnungskurse und Konstanten'!$E$12,B163&lt;='Umrechnungskurse und Konstanten'!$D$13,G163*'Umrechnungskurse und Konstanten'!$E$13,B163&lt;='Umrechnungskurse und Konstanten'!$D$14,G163*'Umrechnungskurse und Konstanten'!$E$14,B163&lt;='Umrechnungskurse und Konstanten'!$D$15,G163*'Umrechnungskurse und Konstanten'!$E$15,B163&lt;='Umrechnungskurse und Konstanten'!$D$16,G163*'Umrechnungskurse und Konstanten'!$E$16))</f>
        <v>0</v>
      </c>
      <c r="K163" s="31">
        <f t="shared" si="7"/>
        <v>0</v>
      </c>
      <c r="L163" s="59">
        <f t="shared" si="8"/>
        <v>0</v>
      </c>
    </row>
    <row r="164" spans="2:12" x14ac:dyDescent="0.3">
      <c r="B164" s="61"/>
      <c r="C164" s="28"/>
      <c r="D164" s="28"/>
      <c r="E164" s="32"/>
      <c r="F164" s="29" t="s">
        <v>18</v>
      </c>
      <c r="G164" s="37"/>
      <c r="H164" s="33">
        <v>8.1000000000000003E-2</v>
      </c>
      <c r="I164" s="38" t="str">
        <f t="shared" si="6"/>
        <v>Rg. Nicht in EUR</v>
      </c>
      <c r="J164" s="31">
        <f>IF(F164="CHF",G164,_xlfn.IFS(B164&lt;'Umrechnungskurse und Konstanten'!$C$5, "Rg. Datum",B164&lt;='Umrechnungskurse und Konstanten'!$D$5,G164*'Umrechnungskurse und Konstanten'!$E$5,B164&lt;='Umrechnungskurse und Konstanten'!$D$6,G164*'Umrechnungskurse und Konstanten'!$E$6,B164&lt;='Umrechnungskurse und Konstanten'!$D$7,G164*'Umrechnungskurse und Konstanten'!$E$7,B164&lt;='Umrechnungskurse und Konstanten'!$D$8,G164*'Umrechnungskurse und Konstanten'!$E$8,B164&lt;='Umrechnungskurse und Konstanten'!$D$9,G164*'Umrechnungskurse und Konstanten'!$E$9,B164&lt;='Umrechnungskurse und Konstanten'!$D$10,G164*'Umrechnungskurse und Konstanten'!$E$10,B164&lt;='Umrechnungskurse und Konstanten'!$D$11,G164*'Umrechnungskurse und Konstanten'!$E$11,B164&lt;='Umrechnungskurse und Konstanten'!$D$12,B164*'Umrechnungskurse und Konstanten'!$E$12,B164&lt;='Umrechnungskurse und Konstanten'!$D$13,G164*'Umrechnungskurse und Konstanten'!$E$13,B164&lt;='Umrechnungskurse und Konstanten'!$D$14,G164*'Umrechnungskurse und Konstanten'!$E$14,B164&lt;='Umrechnungskurse und Konstanten'!$D$15,G164*'Umrechnungskurse und Konstanten'!$E$15,B164&lt;='Umrechnungskurse und Konstanten'!$D$16,G164*'Umrechnungskurse und Konstanten'!$E$16))</f>
        <v>0</v>
      </c>
      <c r="K164" s="31">
        <f t="shared" si="7"/>
        <v>0</v>
      </c>
      <c r="L164" s="59">
        <f t="shared" si="8"/>
        <v>0</v>
      </c>
    </row>
    <row r="165" spans="2:12" x14ac:dyDescent="0.3">
      <c r="B165" s="61"/>
      <c r="C165" s="28"/>
      <c r="D165" s="28"/>
      <c r="E165" s="32"/>
      <c r="F165" s="29" t="s">
        <v>18</v>
      </c>
      <c r="G165" s="37"/>
      <c r="H165" s="33">
        <v>8.1000000000000003E-2</v>
      </c>
      <c r="I165" s="38" t="str">
        <f t="shared" si="6"/>
        <v>Rg. Nicht in EUR</v>
      </c>
      <c r="J165" s="31">
        <f>IF(F165="CHF",G165,_xlfn.IFS(B165&lt;'Umrechnungskurse und Konstanten'!$C$5, "Rg. Datum",B165&lt;='Umrechnungskurse und Konstanten'!$D$5,G165*'Umrechnungskurse und Konstanten'!$E$5,B165&lt;='Umrechnungskurse und Konstanten'!$D$6,G165*'Umrechnungskurse und Konstanten'!$E$6,B165&lt;='Umrechnungskurse und Konstanten'!$D$7,G165*'Umrechnungskurse und Konstanten'!$E$7,B165&lt;='Umrechnungskurse und Konstanten'!$D$8,G165*'Umrechnungskurse und Konstanten'!$E$8,B165&lt;='Umrechnungskurse und Konstanten'!$D$9,G165*'Umrechnungskurse und Konstanten'!$E$9,B165&lt;='Umrechnungskurse und Konstanten'!$D$10,G165*'Umrechnungskurse und Konstanten'!$E$10,B165&lt;='Umrechnungskurse und Konstanten'!$D$11,G165*'Umrechnungskurse und Konstanten'!$E$11,B165&lt;='Umrechnungskurse und Konstanten'!$D$12,B165*'Umrechnungskurse und Konstanten'!$E$12,B165&lt;='Umrechnungskurse und Konstanten'!$D$13,G165*'Umrechnungskurse und Konstanten'!$E$13,B165&lt;='Umrechnungskurse und Konstanten'!$D$14,G165*'Umrechnungskurse und Konstanten'!$E$14,B165&lt;='Umrechnungskurse und Konstanten'!$D$15,G165*'Umrechnungskurse und Konstanten'!$E$15,B165&lt;='Umrechnungskurse und Konstanten'!$D$16,G165*'Umrechnungskurse und Konstanten'!$E$16))</f>
        <v>0</v>
      </c>
      <c r="K165" s="31">
        <f t="shared" si="7"/>
        <v>0</v>
      </c>
      <c r="L165" s="59">
        <f t="shared" si="8"/>
        <v>0</v>
      </c>
    </row>
    <row r="166" spans="2:12" x14ac:dyDescent="0.3">
      <c r="B166" s="61"/>
      <c r="C166" s="28"/>
      <c r="D166" s="28"/>
      <c r="E166" s="32"/>
      <c r="F166" s="29" t="s">
        <v>18</v>
      </c>
      <c r="G166" s="37"/>
      <c r="H166" s="33">
        <v>8.1000000000000003E-2</v>
      </c>
      <c r="I166" s="38" t="str">
        <f t="shared" si="6"/>
        <v>Rg. Nicht in EUR</v>
      </c>
      <c r="J166" s="31">
        <f>IF(F166="CHF",G166,_xlfn.IFS(B166&lt;'Umrechnungskurse und Konstanten'!$C$5, "Rg. Datum",B166&lt;='Umrechnungskurse und Konstanten'!$D$5,G166*'Umrechnungskurse und Konstanten'!$E$5,B166&lt;='Umrechnungskurse und Konstanten'!$D$6,G166*'Umrechnungskurse und Konstanten'!$E$6,B166&lt;='Umrechnungskurse und Konstanten'!$D$7,G166*'Umrechnungskurse und Konstanten'!$E$7,B166&lt;='Umrechnungskurse und Konstanten'!$D$8,G166*'Umrechnungskurse und Konstanten'!$E$8,B166&lt;='Umrechnungskurse und Konstanten'!$D$9,G166*'Umrechnungskurse und Konstanten'!$E$9,B166&lt;='Umrechnungskurse und Konstanten'!$D$10,G166*'Umrechnungskurse und Konstanten'!$E$10,B166&lt;='Umrechnungskurse und Konstanten'!$D$11,G166*'Umrechnungskurse und Konstanten'!$E$11,B166&lt;='Umrechnungskurse und Konstanten'!$D$12,B166*'Umrechnungskurse und Konstanten'!$E$12,B166&lt;='Umrechnungskurse und Konstanten'!$D$13,G166*'Umrechnungskurse und Konstanten'!$E$13,B166&lt;='Umrechnungskurse und Konstanten'!$D$14,G166*'Umrechnungskurse und Konstanten'!$E$14,B166&lt;='Umrechnungskurse und Konstanten'!$D$15,G166*'Umrechnungskurse und Konstanten'!$E$15,B166&lt;='Umrechnungskurse und Konstanten'!$D$16,G166*'Umrechnungskurse und Konstanten'!$E$16))</f>
        <v>0</v>
      </c>
      <c r="K166" s="31">
        <f t="shared" si="7"/>
        <v>0</v>
      </c>
      <c r="L166" s="59">
        <f t="shared" si="8"/>
        <v>0</v>
      </c>
    </row>
    <row r="167" spans="2:12" x14ac:dyDescent="0.3">
      <c r="B167" s="61"/>
      <c r="C167" s="28"/>
      <c r="D167" s="28"/>
      <c r="E167" s="32"/>
      <c r="F167" s="29" t="s">
        <v>18</v>
      </c>
      <c r="G167" s="37"/>
      <c r="H167" s="33">
        <v>8.1000000000000003E-2</v>
      </c>
      <c r="I167" s="38" t="str">
        <f t="shared" si="6"/>
        <v>Rg. Nicht in EUR</v>
      </c>
      <c r="J167" s="31">
        <f>IF(F167="CHF",G167,_xlfn.IFS(B167&lt;'Umrechnungskurse und Konstanten'!$C$5, "Rg. Datum",B167&lt;='Umrechnungskurse und Konstanten'!$D$5,G167*'Umrechnungskurse und Konstanten'!$E$5,B167&lt;='Umrechnungskurse und Konstanten'!$D$6,G167*'Umrechnungskurse und Konstanten'!$E$6,B167&lt;='Umrechnungskurse und Konstanten'!$D$7,G167*'Umrechnungskurse und Konstanten'!$E$7,B167&lt;='Umrechnungskurse und Konstanten'!$D$8,G167*'Umrechnungskurse und Konstanten'!$E$8,B167&lt;='Umrechnungskurse und Konstanten'!$D$9,G167*'Umrechnungskurse und Konstanten'!$E$9,B167&lt;='Umrechnungskurse und Konstanten'!$D$10,G167*'Umrechnungskurse und Konstanten'!$E$10,B167&lt;='Umrechnungskurse und Konstanten'!$D$11,G167*'Umrechnungskurse und Konstanten'!$E$11,B167&lt;='Umrechnungskurse und Konstanten'!$D$12,B167*'Umrechnungskurse und Konstanten'!$E$12,B167&lt;='Umrechnungskurse und Konstanten'!$D$13,G167*'Umrechnungskurse und Konstanten'!$E$13,B167&lt;='Umrechnungskurse und Konstanten'!$D$14,G167*'Umrechnungskurse und Konstanten'!$E$14,B167&lt;='Umrechnungskurse und Konstanten'!$D$15,G167*'Umrechnungskurse und Konstanten'!$E$15,B167&lt;='Umrechnungskurse und Konstanten'!$D$16,G167*'Umrechnungskurse und Konstanten'!$E$16))</f>
        <v>0</v>
      </c>
      <c r="K167" s="31">
        <f t="shared" si="7"/>
        <v>0</v>
      </c>
      <c r="L167" s="59">
        <f t="shared" si="8"/>
        <v>0</v>
      </c>
    </row>
    <row r="168" spans="2:12" x14ac:dyDescent="0.3">
      <c r="B168" s="61"/>
      <c r="C168" s="28"/>
      <c r="D168" s="28"/>
      <c r="E168" s="32"/>
      <c r="F168" s="29" t="s">
        <v>18</v>
      </c>
      <c r="G168" s="37"/>
      <c r="H168" s="33">
        <v>8.1000000000000003E-2</v>
      </c>
      <c r="I168" s="38" t="str">
        <f t="shared" si="6"/>
        <v>Rg. Nicht in EUR</v>
      </c>
      <c r="J168" s="31">
        <f>IF(F168="CHF",G168,_xlfn.IFS(B168&lt;'Umrechnungskurse und Konstanten'!$C$5, "Rg. Datum",B168&lt;='Umrechnungskurse und Konstanten'!$D$5,G168*'Umrechnungskurse und Konstanten'!$E$5,B168&lt;='Umrechnungskurse und Konstanten'!$D$6,G168*'Umrechnungskurse und Konstanten'!$E$6,B168&lt;='Umrechnungskurse und Konstanten'!$D$7,G168*'Umrechnungskurse und Konstanten'!$E$7,B168&lt;='Umrechnungskurse und Konstanten'!$D$8,G168*'Umrechnungskurse und Konstanten'!$E$8,B168&lt;='Umrechnungskurse und Konstanten'!$D$9,G168*'Umrechnungskurse und Konstanten'!$E$9,B168&lt;='Umrechnungskurse und Konstanten'!$D$10,G168*'Umrechnungskurse und Konstanten'!$E$10,B168&lt;='Umrechnungskurse und Konstanten'!$D$11,G168*'Umrechnungskurse und Konstanten'!$E$11,B168&lt;='Umrechnungskurse und Konstanten'!$D$12,B168*'Umrechnungskurse und Konstanten'!$E$12,B168&lt;='Umrechnungskurse und Konstanten'!$D$13,G168*'Umrechnungskurse und Konstanten'!$E$13,B168&lt;='Umrechnungskurse und Konstanten'!$D$14,G168*'Umrechnungskurse und Konstanten'!$E$14,B168&lt;='Umrechnungskurse und Konstanten'!$D$15,G168*'Umrechnungskurse und Konstanten'!$E$15,B168&lt;='Umrechnungskurse und Konstanten'!$D$16,G168*'Umrechnungskurse und Konstanten'!$E$16))</f>
        <v>0</v>
      </c>
      <c r="K168" s="31">
        <f t="shared" si="7"/>
        <v>0</v>
      </c>
      <c r="L168" s="59">
        <f t="shared" si="8"/>
        <v>0</v>
      </c>
    </row>
    <row r="169" spans="2:12" x14ac:dyDescent="0.3">
      <c r="B169" s="61"/>
      <c r="C169" s="28"/>
      <c r="D169" s="28"/>
      <c r="E169" s="32"/>
      <c r="F169" s="29" t="s">
        <v>18</v>
      </c>
      <c r="G169" s="37"/>
      <c r="H169" s="33">
        <v>8.1000000000000003E-2</v>
      </c>
      <c r="I169" s="38" t="str">
        <f t="shared" si="6"/>
        <v>Rg. Nicht in EUR</v>
      </c>
      <c r="J169" s="31">
        <f>IF(F169="CHF",G169,_xlfn.IFS(B169&lt;'Umrechnungskurse und Konstanten'!$C$5, "Rg. Datum",B169&lt;='Umrechnungskurse und Konstanten'!$D$5,G169*'Umrechnungskurse und Konstanten'!$E$5,B169&lt;='Umrechnungskurse und Konstanten'!$D$6,G169*'Umrechnungskurse und Konstanten'!$E$6,B169&lt;='Umrechnungskurse und Konstanten'!$D$7,G169*'Umrechnungskurse und Konstanten'!$E$7,B169&lt;='Umrechnungskurse und Konstanten'!$D$8,G169*'Umrechnungskurse und Konstanten'!$E$8,B169&lt;='Umrechnungskurse und Konstanten'!$D$9,G169*'Umrechnungskurse und Konstanten'!$E$9,B169&lt;='Umrechnungskurse und Konstanten'!$D$10,G169*'Umrechnungskurse und Konstanten'!$E$10,B169&lt;='Umrechnungskurse und Konstanten'!$D$11,G169*'Umrechnungskurse und Konstanten'!$E$11,B169&lt;='Umrechnungskurse und Konstanten'!$D$12,B169*'Umrechnungskurse und Konstanten'!$E$12,B169&lt;='Umrechnungskurse und Konstanten'!$D$13,G169*'Umrechnungskurse und Konstanten'!$E$13,B169&lt;='Umrechnungskurse und Konstanten'!$D$14,G169*'Umrechnungskurse und Konstanten'!$E$14,B169&lt;='Umrechnungskurse und Konstanten'!$D$15,G169*'Umrechnungskurse und Konstanten'!$E$15,B169&lt;='Umrechnungskurse und Konstanten'!$D$16,G169*'Umrechnungskurse und Konstanten'!$E$16))</f>
        <v>0</v>
      </c>
      <c r="K169" s="31">
        <f t="shared" si="7"/>
        <v>0</v>
      </c>
      <c r="L169" s="59">
        <f t="shared" si="8"/>
        <v>0</v>
      </c>
    </row>
    <row r="170" spans="2:12" x14ac:dyDescent="0.3">
      <c r="B170" s="61"/>
      <c r="C170" s="28"/>
      <c r="D170" s="28"/>
      <c r="E170" s="32"/>
      <c r="F170" s="29" t="s">
        <v>18</v>
      </c>
      <c r="G170" s="37"/>
      <c r="H170" s="33">
        <v>8.1000000000000003E-2</v>
      </c>
      <c r="I170" s="38" t="str">
        <f t="shared" si="6"/>
        <v>Rg. Nicht in EUR</v>
      </c>
      <c r="J170" s="31">
        <f>IF(F170="CHF",G170,_xlfn.IFS(B170&lt;'Umrechnungskurse und Konstanten'!$C$5, "Rg. Datum",B170&lt;='Umrechnungskurse und Konstanten'!$D$5,G170*'Umrechnungskurse und Konstanten'!$E$5,B170&lt;='Umrechnungskurse und Konstanten'!$D$6,G170*'Umrechnungskurse und Konstanten'!$E$6,B170&lt;='Umrechnungskurse und Konstanten'!$D$7,G170*'Umrechnungskurse und Konstanten'!$E$7,B170&lt;='Umrechnungskurse und Konstanten'!$D$8,G170*'Umrechnungskurse und Konstanten'!$E$8,B170&lt;='Umrechnungskurse und Konstanten'!$D$9,G170*'Umrechnungskurse und Konstanten'!$E$9,B170&lt;='Umrechnungskurse und Konstanten'!$D$10,G170*'Umrechnungskurse und Konstanten'!$E$10,B170&lt;='Umrechnungskurse und Konstanten'!$D$11,G170*'Umrechnungskurse und Konstanten'!$E$11,B170&lt;='Umrechnungskurse und Konstanten'!$D$12,B170*'Umrechnungskurse und Konstanten'!$E$12,B170&lt;='Umrechnungskurse und Konstanten'!$D$13,G170*'Umrechnungskurse und Konstanten'!$E$13,B170&lt;='Umrechnungskurse und Konstanten'!$D$14,G170*'Umrechnungskurse und Konstanten'!$E$14,B170&lt;='Umrechnungskurse und Konstanten'!$D$15,G170*'Umrechnungskurse und Konstanten'!$E$15,B170&lt;='Umrechnungskurse und Konstanten'!$D$16,G170*'Umrechnungskurse und Konstanten'!$E$16))</f>
        <v>0</v>
      </c>
      <c r="K170" s="31">
        <f t="shared" si="7"/>
        <v>0</v>
      </c>
      <c r="L170" s="59">
        <f t="shared" si="8"/>
        <v>0</v>
      </c>
    </row>
    <row r="171" spans="2:12" x14ac:dyDescent="0.3">
      <c r="B171" s="61"/>
      <c r="C171" s="28"/>
      <c r="D171" s="28"/>
      <c r="E171" s="32"/>
      <c r="F171" s="29" t="s">
        <v>18</v>
      </c>
      <c r="G171" s="37"/>
      <c r="H171" s="33">
        <v>8.1000000000000003E-2</v>
      </c>
      <c r="I171" s="38" t="str">
        <f t="shared" si="6"/>
        <v>Rg. Nicht in EUR</v>
      </c>
      <c r="J171" s="31">
        <f>IF(F171="CHF",G171,_xlfn.IFS(B171&lt;'Umrechnungskurse und Konstanten'!$C$5, "Rg. Datum",B171&lt;='Umrechnungskurse und Konstanten'!$D$5,G171*'Umrechnungskurse und Konstanten'!$E$5,B171&lt;='Umrechnungskurse und Konstanten'!$D$6,G171*'Umrechnungskurse und Konstanten'!$E$6,B171&lt;='Umrechnungskurse und Konstanten'!$D$7,G171*'Umrechnungskurse und Konstanten'!$E$7,B171&lt;='Umrechnungskurse und Konstanten'!$D$8,G171*'Umrechnungskurse und Konstanten'!$E$8,B171&lt;='Umrechnungskurse und Konstanten'!$D$9,G171*'Umrechnungskurse und Konstanten'!$E$9,B171&lt;='Umrechnungskurse und Konstanten'!$D$10,G171*'Umrechnungskurse und Konstanten'!$E$10,B171&lt;='Umrechnungskurse und Konstanten'!$D$11,G171*'Umrechnungskurse und Konstanten'!$E$11,B171&lt;='Umrechnungskurse und Konstanten'!$D$12,B171*'Umrechnungskurse und Konstanten'!$E$12,B171&lt;='Umrechnungskurse und Konstanten'!$D$13,G171*'Umrechnungskurse und Konstanten'!$E$13,B171&lt;='Umrechnungskurse und Konstanten'!$D$14,G171*'Umrechnungskurse und Konstanten'!$E$14,B171&lt;='Umrechnungskurse und Konstanten'!$D$15,G171*'Umrechnungskurse und Konstanten'!$E$15,B171&lt;='Umrechnungskurse und Konstanten'!$D$16,G171*'Umrechnungskurse und Konstanten'!$E$16))</f>
        <v>0</v>
      </c>
      <c r="K171" s="31">
        <f t="shared" si="7"/>
        <v>0</v>
      </c>
      <c r="L171" s="59">
        <f t="shared" si="8"/>
        <v>0</v>
      </c>
    </row>
    <row r="172" spans="2:12" x14ac:dyDescent="0.3">
      <c r="B172" s="61"/>
      <c r="C172" s="28"/>
      <c r="D172" s="28"/>
      <c r="E172" s="32"/>
      <c r="F172" s="29" t="s">
        <v>18</v>
      </c>
      <c r="G172" s="37"/>
      <c r="H172" s="33">
        <v>8.1000000000000003E-2</v>
      </c>
      <c r="I172" s="38" t="str">
        <f t="shared" si="6"/>
        <v>Rg. Nicht in EUR</v>
      </c>
      <c r="J172" s="31">
        <f>IF(F172="CHF",G172,_xlfn.IFS(B172&lt;'Umrechnungskurse und Konstanten'!$C$5, "Rg. Datum",B172&lt;='Umrechnungskurse und Konstanten'!$D$5,G172*'Umrechnungskurse und Konstanten'!$E$5,B172&lt;='Umrechnungskurse und Konstanten'!$D$6,G172*'Umrechnungskurse und Konstanten'!$E$6,B172&lt;='Umrechnungskurse und Konstanten'!$D$7,G172*'Umrechnungskurse und Konstanten'!$E$7,B172&lt;='Umrechnungskurse und Konstanten'!$D$8,G172*'Umrechnungskurse und Konstanten'!$E$8,B172&lt;='Umrechnungskurse und Konstanten'!$D$9,G172*'Umrechnungskurse und Konstanten'!$E$9,B172&lt;='Umrechnungskurse und Konstanten'!$D$10,G172*'Umrechnungskurse und Konstanten'!$E$10,B172&lt;='Umrechnungskurse und Konstanten'!$D$11,G172*'Umrechnungskurse und Konstanten'!$E$11,B172&lt;='Umrechnungskurse und Konstanten'!$D$12,B172*'Umrechnungskurse und Konstanten'!$E$12,B172&lt;='Umrechnungskurse und Konstanten'!$D$13,G172*'Umrechnungskurse und Konstanten'!$E$13,B172&lt;='Umrechnungskurse und Konstanten'!$D$14,G172*'Umrechnungskurse und Konstanten'!$E$14,B172&lt;='Umrechnungskurse und Konstanten'!$D$15,G172*'Umrechnungskurse und Konstanten'!$E$15,B172&lt;='Umrechnungskurse und Konstanten'!$D$16,G172*'Umrechnungskurse und Konstanten'!$E$16))</f>
        <v>0</v>
      </c>
      <c r="K172" s="31">
        <f t="shared" si="7"/>
        <v>0</v>
      </c>
      <c r="L172" s="59">
        <f t="shared" si="8"/>
        <v>0</v>
      </c>
    </row>
    <row r="173" spans="2:12" x14ac:dyDescent="0.3">
      <c r="B173" s="61"/>
      <c r="C173" s="28"/>
      <c r="D173" s="28"/>
      <c r="E173" s="32"/>
      <c r="F173" s="29" t="s">
        <v>18</v>
      </c>
      <c r="G173" s="37"/>
      <c r="H173" s="33">
        <v>8.1000000000000003E-2</v>
      </c>
      <c r="I173" s="38" t="str">
        <f t="shared" si="6"/>
        <v>Rg. Nicht in EUR</v>
      </c>
      <c r="J173" s="31">
        <f>IF(F173="CHF",G173,_xlfn.IFS(B173&lt;'Umrechnungskurse und Konstanten'!$C$5, "Rg. Datum",B173&lt;='Umrechnungskurse und Konstanten'!$D$5,G173*'Umrechnungskurse und Konstanten'!$E$5,B173&lt;='Umrechnungskurse und Konstanten'!$D$6,G173*'Umrechnungskurse und Konstanten'!$E$6,B173&lt;='Umrechnungskurse und Konstanten'!$D$7,G173*'Umrechnungskurse und Konstanten'!$E$7,B173&lt;='Umrechnungskurse und Konstanten'!$D$8,G173*'Umrechnungskurse und Konstanten'!$E$8,B173&lt;='Umrechnungskurse und Konstanten'!$D$9,G173*'Umrechnungskurse und Konstanten'!$E$9,B173&lt;='Umrechnungskurse und Konstanten'!$D$10,G173*'Umrechnungskurse und Konstanten'!$E$10,B173&lt;='Umrechnungskurse und Konstanten'!$D$11,G173*'Umrechnungskurse und Konstanten'!$E$11,B173&lt;='Umrechnungskurse und Konstanten'!$D$12,B173*'Umrechnungskurse und Konstanten'!$E$12,B173&lt;='Umrechnungskurse und Konstanten'!$D$13,G173*'Umrechnungskurse und Konstanten'!$E$13,B173&lt;='Umrechnungskurse und Konstanten'!$D$14,G173*'Umrechnungskurse und Konstanten'!$E$14,B173&lt;='Umrechnungskurse und Konstanten'!$D$15,G173*'Umrechnungskurse und Konstanten'!$E$15,B173&lt;='Umrechnungskurse und Konstanten'!$D$16,G173*'Umrechnungskurse und Konstanten'!$E$16))</f>
        <v>0</v>
      </c>
      <c r="K173" s="31">
        <f t="shared" si="7"/>
        <v>0</v>
      </c>
      <c r="L173" s="59">
        <f t="shared" si="8"/>
        <v>0</v>
      </c>
    </row>
    <row r="174" spans="2:12" x14ac:dyDescent="0.3">
      <c r="B174" s="61"/>
      <c r="C174" s="28"/>
      <c r="D174" s="28"/>
      <c r="E174" s="32"/>
      <c r="F174" s="29" t="s">
        <v>18</v>
      </c>
      <c r="G174" s="37"/>
      <c r="H174" s="33">
        <v>8.1000000000000003E-2</v>
      </c>
      <c r="I174" s="38" t="str">
        <f t="shared" si="6"/>
        <v>Rg. Nicht in EUR</v>
      </c>
      <c r="J174" s="31">
        <f>IF(F174="CHF",G174,_xlfn.IFS(B174&lt;'Umrechnungskurse und Konstanten'!$C$5, "Rg. Datum",B174&lt;='Umrechnungskurse und Konstanten'!$D$5,G174*'Umrechnungskurse und Konstanten'!$E$5,B174&lt;='Umrechnungskurse und Konstanten'!$D$6,G174*'Umrechnungskurse und Konstanten'!$E$6,B174&lt;='Umrechnungskurse und Konstanten'!$D$7,G174*'Umrechnungskurse und Konstanten'!$E$7,B174&lt;='Umrechnungskurse und Konstanten'!$D$8,G174*'Umrechnungskurse und Konstanten'!$E$8,B174&lt;='Umrechnungskurse und Konstanten'!$D$9,G174*'Umrechnungskurse und Konstanten'!$E$9,B174&lt;='Umrechnungskurse und Konstanten'!$D$10,G174*'Umrechnungskurse und Konstanten'!$E$10,B174&lt;='Umrechnungskurse und Konstanten'!$D$11,G174*'Umrechnungskurse und Konstanten'!$E$11,B174&lt;='Umrechnungskurse und Konstanten'!$D$12,B174*'Umrechnungskurse und Konstanten'!$E$12,B174&lt;='Umrechnungskurse und Konstanten'!$D$13,G174*'Umrechnungskurse und Konstanten'!$E$13,B174&lt;='Umrechnungskurse und Konstanten'!$D$14,G174*'Umrechnungskurse und Konstanten'!$E$14,B174&lt;='Umrechnungskurse und Konstanten'!$D$15,G174*'Umrechnungskurse und Konstanten'!$E$15,B174&lt;='Umrechnungskurse und Konstanten'!$D$16,G174*'Umrechnungskurse und Konstanten'!$E$16))</f>
        <v>0</v>
      </c>
      <c r="K174" s="31">
        <f t="shared" si="7"/>
        <v>0</v>
      </c>
      <c r="L174" s="59">
        <f t="shared" si="8"/>
        <v>0</v>
      </c>
    </row>
    <row r="175" spans="2:12" x14ac:dyDescent="0.3">
      <c r="B175" s="61"/>
      <c r="C175" s="28"/>
      <c r="D175" s="28"/>
      <c r="E175" s="32"/>
      <c r="F175" s="29" t="s">
        <v>18</v>
      </c>
      <c r="G175" s="37"/>
      <c r="H175" s="33">
        <v>8.1000000000000003E-2</v>
      </c>
      <c r="I175" s="38" t="str">
        <f t="shared" si="6"/>
        <v>Rg. Nicht in EUR</v>
      </c>
      <c r="J175" s="31">
        <f>IF(F175="CHF",G175,_xlfn.IFS(B175&lt;'Umrechnungskurse und Konstanten'!$C$5, "Rg. Datum",B175&lt;='Umrechnungskurse und Konstanten'!$D$5,G175*'Umrechnungskurse und Konstanten'!$E$5,B175&lt;='Umrechnungskurse und Konstanten'!$D$6,G175*'Umrechnungskurse und Konstanten'!$E$6,B175&lt;='Umrechnungskurse und Konstanten'!$D$7,G175*'Umrechnungskurse und Konstanten'!$E$7,B175&lt;='Umrechnungskurse und Konstanten'!$D$8,G175*'Umrechnungskurse und Konstanten'!$E$8,B175&lt;='Umrechnungskurse und Konstanten'!$D$9,G175*'Umrechnungskurse und Konstanten'!$E$9,B175&lt;='Umrechnungskurse und Konstanten'!$D$10,G175*'Umrechnungskurse und Konstanten'!$E$10,B175&lt;='Umrechnungskurse und Konstanten'!$D$11,G175*'Umrechnungskurse und Konstanten'!$E$11,B175&lt;='Umrechnungskurse und Konstanten'!$D$12,B175*'Umrechnungskurse und Konstanten'!$E$12,B175&lt;='Umrechnungskurse und Konstanten'!$D$13,G175*'Umrechnungskurse und Konstanten'!$E$13,B175&lt;='Umrechnungskurse und Konstanten'!$D$14,G175*'Umrechnungskurse und Konstanten'!$E$14,B175&lt;='Umrechnungskurse und Konstanten'!$D$15,G175*'Umrechnungskurse und Konstanten'!$E$15,B175&lt;='Umrechnungskurse und Konstanten'!$D$16,G175*'Umrechnungskurse und Konstanten'!$E$16))</f>
        <v>0</v>
      </c>
      <c r="K175" s="31">
        <f t="shared" si="7"/>
        <v>0</v>
      </c>
      <c r="L175" s="59">
        <f t="shared" si="8"/>
        <v>0</v>
      </c>
    </row>
    <row r="176" spans="2:12" x14ac:dyDescent="0.3">
      <c r="B176" s="61"/>
      <c r="C176" s="28"/>
      <c r="D176" s="28"/>
      <c r="E176" s="32"/>
      <c r="F176" s="29" t="s">
        <v>18</v>
      </c>
      <c r="G176" s="37"/>
      <c r="H176" s="33">
        <v>8.1000000000000003E-2</v>
      </c>
      <c r="I176" s="38" t="str">
        <f t="shared" si="6"/>
        <v>Rg. Nicht in EUR</v>
      </c>
      <c r="J176" s="31">
        <f>IF(F176="CHF",G176,_xlfn.IFS(B176&lt;'Umrechnungskurse und Konstanten'!$C$5, "Rg. Datum",B176&lt;='Umrechnungskurse und Konstanten'!$D$5,G176*'Umrechnungskurse und Konstanten'!$E$5,B176&lt;='Umrechnungskurse und Konstanten'!$D$6,G176*'Umrechnungskurse und Konstanten'!$E$6,B176&lt;='Umrechnungskurse und Konstanten'!$D$7,G176*'Umrechnungskurse und Konstanten'!$E$7,B176&lt;='Umrechnungskurse und Konstanten'!$D$8,G176*'Umrechnungskurse und Konstanten'!$E$8,B176&lt;='Umrechnungskurse und Konstanten'!$D$9,G176*'Umrechnungskurse und Konstanten'!$E$9,B176&lt;='Umrechnungskurse und Konstanten'!$D$10,G176*'Umrechnungskurse und Konstanten'!$E$10,B176&lt;='Umrechnungskurse und Konstanten'!$D$11,G176*'Umrechnungskurse und Konstanten'!$E$11,B176&lt;='Umrechnungskurse und Konstanten'!$D$12,B176*'Umrechnungskurse und Konstanten'!$E$12,B176&lt;='Umrechnungskurse und Konstanten'!$D$13,G176*'Umrechnungskurse und Konstanten'!$E$13,B176&lt;='Umrechnungskurse und Konstanten'!$D$14,G176*'Umrechnungskurse und Konstanten'!$E$14,B176&lt;='Umrechnungskurse und Konstanten'!$D$15,G176*'Umrechnungskurse und Konstanten'!$E$15,B176&lt;='Umrechnungskurse und Konstanten'!$D$16,G176*'Umrechnungskurse und Konstanten'!$E$16))</f>
        <v>0</v>
      </c>
      <c r="K176" s="31">
        <f t="shared" si="7"/>
        <v>0</v>
      </c>
      <c r="L176" s="59">
        <f t="shared" si="8"/>
        <v>0</v>
      </c>
    </row>
    <row r="177" spans="2:12" x14ac:dyDescent="0.3">
      <c r="B177" s="61"/>
      <c r="C177" s="28"/>
      <c r="D177" s="28"/>
      <c r="E177" s="32"/>
      <c r="F177" s="29" t="s">
        <v>18</v>
      </c>
      <c r="G177" s="37"/>
      <c r="H177" s="33">
        <v>8.1000000000000003E-2</v>
      </c>
      <c r="I177" s="38" t="str">
        <f t="shared" si="6"/>
        <v>Rg. Nicht in EUR</v>
      </c>
      <c r="J177" s="31">
        <f>IF(F177="CHF",G177,_xlfn.IFS(B177&lt;'Umrechnungskurse und Konstanten'!$C$5, "Rg. Datum",B177&lt;='Umrechnungskurse und Konstanten'!$D$5,G177*'Umrechnungskurse und Konstanten'!$E$5,B177&lt;='Umrechnungskurse und Konstanten'!$D$6,G177*'Umrechnungskurse und Konstanten'!$E$6,B177&lt;='Umrechnungskurse und Konstanten'!$D$7,G177*'Umrechnungskurse und Konstanten'!$E$7,B177&lt;='Umrechnungskurse und Konstanten'!$D$8,G177*'Umrechnungskurse und Konstanten'!$E$8,B177&lt;='Umrechnungskurse und Konstanten'!$D$9,G177*'Umrechnungskurse und Konstanten'!$E$9,B177&lt;='Umrechnungskurse und Konstanten'!$D$10,G177*'Umrechnungskurse und Konstanten'!$E$10,B177&lt;='Umrechnungskurse und Konstanten'!$D$11,G177*'Umrechnungskurse und Konstanten'!$E$11,B177&lt;='Umrechnungskurse und Konstanten'!$D$12,B177*'Umrechnungskurse und Konstanten'!$E$12,B177&lt;='Umrechnungskurse und Konstanten'!$D$13,G177*'Umrechnungskurse und Konstanten'!$E$13,B177&lt;='Umrechnungskurse und Konstanten'!$D$14,G177*'Umrechnungskurse und Konstanten'!$E$14,B177&lt;='Umrechnungskurse und Konstanten'!$D$15,G177*'Umrechnungskurse und Konstanten'!$E$15,B177&lt;='Umrechnungskurse und Konstanten'!$D$16,G177*'Umrechnungskurse und Konstanten'!$E$16))</f>
        <v>0</v>
      </c>
      <c r="K177" s="31">
        <f t="shared" si="7"/>
        <v>0</v>
      </c>
      <c r="L177" s="59">
        <f t="shared" si="8"/>
        <v>0</v>
      </c>
    </row>
    <row r="178" spans="2:12" x14ac:dyDescent="0.3">
      <c r="B178" s="61"/>
      <c r="C178" s="28"/>
      <c r="D178" s="28"/>
      <c r="E178" s="32"/>
      <c r="F178" s="29" t="s">
        <v>18</v>
      </c>
      <c r="G178" s="37"/>
      <c r="H178" s="33">
        <v>8.1000000000000003E-2</v>
      </c>
      <c r="I178" s="38" t="str">
        <f t="shared" si="6"/>
        <v>Rg. Nicht in EUR</v>
      </c>
      <c r="J178" s="31">
        <f>IF(F178="CHF",G178,_xlfn.IFS(B178&lt;'Umrechnungskurse und Konstanten'!$C$5, "Rg. Datum",B178&lt;='Umrechnungskurse und Konstanten'!$D$5,G178*'Umrechnungskurse und Konstanten'!$E$5,B178&lt;='Umrechnungskurse und Konstanten'!$D$6,G178*'Umrechnungskurse und Konstanten'!$E$6,B178&lt;='Umrechnungskurse und Konstanten'!$D$7,G178*'Umrechnungskurse und Konstanten'!$E$7,B178&lt;='Umrechnungskurse und Konstanten'!$D$8,G178*'Umrechnungskurse und Konstanten'!$E$8,B178&lt;='Umrechnungskurse und Konstanten'!$D$9,G178*'Umrechnungskurse und Konstanten'!$E$9,B178&lt;='Umrechnungskurse und Konstanten'!$D$10,G178*'Umrechnungskurse und Konstanten'!$E$10,B178&lt;='Umrechnungskurse und Konstanten'!$D$11,G178*'Umrechnungskurse und Konstanten'!$E$11,B178&lt;='Umrechnungskurse und Konstanten'!$D$12,B178*'Umrechnungskurse und Konstanten'!$E$12,B178&lt;='Umrechnungskurse und Konstanten'!$D$13,G178*'Umrechnungskurse und Konstanten'!$E$13,B178&lt;='Umrechnungskurse und Konstanten'!$D$14,G178*'Umrechnungskurse und Konstanten'!$E$14,B178&lt;='Umrechnungskurse und Konstanten'!$D$15,G178*'Umrechnungskurse und Konstanten'!$E$15,B178&lt;='Umrechnungskurse und Konstanten'!$D$16,G178*'Umrechnungskurse und Konstanten'!$E$16))</f>
        <v>0</v>
      </c>
      <c r="K178" s="31">
        <f t="shared" si="7"/>
        <v>0</v>
      </c>
      <c r="L178" s="59">
        <f t="shared" si="8"/>
        <v>0</v>
      </c>
    </row>
    <row r="179" spans="2:12" x14ac:dyDescent="0.3">
      <c r="B179" s="61"/>
      <c r="C179" s="28"/>
      <c r="D179" s="28"/>
      <c r="E179" s="32"/>
      <c r="F179" s="29" t="s">
        <v>18</v>
      </c>
      <c r="G179" s="37"/>
      <c r="H179" s="33">
        <v>8.1000000000000003E-2</v>
      </c>
      <c r="I179" s="38" t="str">
        <f t="shared" si="6"/>
        <v>Rg. Nicht in EUR</v>
      </c>
      <c r="J179" s="31">
        <f>IF(F179="CHF",G179,_xlfn.IFS(B179&lt;'Umrechnungskurse und Konstanten'!$C$5, "Rg. Datum",B179&lt;='Umrechnungskurse und Konstanten'!$D$5,G179*'Umrechnungskurse und Konstanten'!$E$5,B179&lt;='Umrechnungskurse und Konstanten'!$D$6,G179*'Umrechnungskurse und Konstanten'!$E$6,B179&lt;='Umrechnungskurse und Konstanten'!$D$7,G179*'Umrechnungskurse und Konstanten'!$E$7,B179&lt;='Umrechnungskurse und Konstanten'!$D$8,G179*'Umrechnungskurse und Konstanten'!$E$8,B179&lt;='Umrechnungskurse und Konstanten'!$D$9,G179*'Umrechnungskurse und Konstanten'!$E$9,B179&lt;='Umrechnungskurse und Konstanten'!$D$10,G179*'Umrechnungskurse und Konstanten'!$E$10,B179&lt;='Umrechnungskurse und Konstanten'!$D$11,G179*'Umrechnungskurse und Konstanten'!$E$11,B179&lt;='Umrechnungskurse und Konstanten'!$D$12,B179*'Umrechnungskurse und Konstanten'!$E$12,B179&lt;='Umrechnungskurse und Konstanten'!$D$13,G179*'Umrechnungskurse und Konstanten'!$E$13,B179&lt;='Umrechnungskurse und Konstanten'!$D$14,G179*'Umrechnungskurse und Konstanten'!$E$14,B179&lt;='Umrechnungskurse und Konstanten'!$D$15,G179*'Umrechnungskurse und Konstanten'!$E$15,B179&lt;='Umrechnungskurse und Konstanten'!$D$16,G179*'Umrechnungskurse und Konstanten'!$E$16))</f>
        <v>0</v>
      </c>
      <c r="K179" s="31">
        <f t="shared" si="7"/>
        <v>0</v>
      </c>
      <c r="L179" s="59">
        <f t="shared" si="8"/>
        <v>0</v>
      </c>
    </row>
    <row r="180" spans="2:12" x14ac:dyDescent="0.3">
      <c r="B180" s="61"/>
      <c r="C180" s="28"/>
      <c r="D180" s="28"/>
      <c r="E180" s="32"/>
      <c r="F180" s="29" t="s">
        <v>18</v>
      </c>
      <c r="G180" s="37"/>
      <c r="H180" s="33">
        <v>8.1000000000000003E-2</v>
      </c>
      <c r="I180" s="38" t="str">
        <f t="shared" si="6"/>
        <v>Rg. Nicht in EUR</v>
      </c>
      <c r="J180" s="31">
        <f>IF(F180="CHF",G180,_xlfn.IFS(B180&lt;'Umrechnungskurse und Konstanten'!$C$5, "Rg. Datum",B180&lt;='Umrechnungskurse und Konstanten'!$D$5,G180*'Umrechnungskurse und Konstanten'!$E$5,B180&lt;='Umrechnungskurse und Konstanten'!$D$6,G180*'Umrechnungskurse und Konstanten'!$E$6,B180&lt;='Umrechnungskurse und Konstanten'!$D$7,G180*'Umrechnungskurse und Konstanten'!$E$7,B180&lt;='Umrechnungskurse und Konstanten'!$D$8,G180*'Umrechnungskurse und Konstanten'!$E$8,B180&lt;='Umrechnungskurse und Konstanten'!$D$9,G180*'Umrechnungskurse und Konstanten'!$E$9,B180&lt;='Umrechnungskurse und Konstanten'!$D$10,G180*'Umrechnungskurse und Konstanten'!$E$10,B180&lt;='Umrechnungskurse und Konstanten'!$D$11,G180*'Umrechnungskurse und Konstanten'!$E$11,B180&lt;='Umrechnungskurse und Konstanten'!$D$12,B180*'Umrechnungskurse und Konstanten'!$E$12,B180&lt;='Umrechnungskurse und Konstanten'!$D$13,G180*'Umrechnungskurse und Konstanten'!$E$13,B180&lt;='Umrechnungskurse und Konstanten'!$D$14,G180*'Umrechnungskurse und Konstanten'!$E$14,B180&lt;='Umrechnungskurse und Konstanten'!$D$15,G180*'Umrechnungskurse und Konstanten'!$E$15,B180&lt;='Umrechnungskurse und Konstanten'!$D$16,G180*'Umrechnungskurse und Konstanten'!$E$16))</f>
        <v>0</v>
      </c>
      <c r="K180" s="31">
        <f t="shared" si="7"/>
        <v>0</v>
      </c>
      <c r="L180" s="59">
        <f t="shared" si="8"/>
        <v>0</v>
      </c>
    </row>
    <row r="181" spans="2:12" x14ac:dyDescent="0.3">
      <c r="B181" s="61"/>
      <c r="C181" s="28"/>
      <c r="D181" s="28"/>
      <c r="E181" s="32"/>
      <c r="F181" s="29" t="s">
        <v>18</v>
      </c>
      <c r="G181" s="37"/>
      <c r="H181" s="33">
        <v>8.1000000000000003E-2</v>
      </c>
      <c r="I181" s="38" t="str">
        <f t="shared" si="6"/>
        <v>Rg. Nicht in EUR</v>
      </c>
      <c r="J181" s="31">
        <f>IF(F181="CHF",G181,_xlfn.IFS(B181&lt;'Umrechnungskurse und Konstanten'!$C$5, "Rg. Datum",B181&lt;='Umrechnungskurse und Konstanten'!$D$5,G181*'Umrechnungskurse und Konstanten'!$E$5,B181&lt;='Umrechnungskurse und Konstanten'!$D$6,G181*'Umrechnungskurse und Konstanten'!$E$6,B181&lt;='Umrechnungskurse und Konstanten'!$D$7,G181*'Umrechnungskurse und Konstanten'!$E$7,B181&lt;='Umrechnungskurse und Konstanten'!$D$8,G181*'Umrechnungskurse und Konstanten'!$E$8,B181&lt;='Umrechnungskurse und Konstanten'!$D$9,G181*'Umrechnungskurse und Konstanten'!$E$9,B181&lt;='Umrechnungskurse und Konstanten'!$D$10,G181*'Umrechnungskurse und Konstanten'!$E$10,B181&lt;='Umrechnungskurse und Konstanten'!$D$11,G181*'Umrechnungskurse und Konstanten'!$E$11,B181&lt;='Umrechnungskurse und Konstanten'!$D$12,B181*'Umrechnungskurse und Konstanten'!$E$12,B181&lt;='Umrechnungskurse und Konstanten'!$D$13,G181*'Umrechnungskurse und Konstanten'!$E$13,B181&lt;='Umrechnungskurse und Konstanten'!$D$14,G181*'Umrechnungskurse und Konstanten'!$E$14,B181&lt;='Umrechnungskurse und Konstanten'!$D$15,G181*'Umrechnungskurse und Konstanten'!$E$15,B181&lt;='Umrechnungskurse und Konstanten'!$D$16,G181*'Umrechnungskurse und Konstanten'!$E$16))</f>
        <v>0</v>
      </c>
      <c r="K181" s="31">
        <f t="shared" si="7"/>
        <v>0</v>
      </c>
      <c r="L181" s="59">
        <f t="shared" si="8"/>
        <v>0</v>
      </c>
    </row>
    <row r="182" spans="2:12" x14ac:dyDescent="0.3">
      <c r="B182" s="61"/>
      <c r="C182" s="28"/>
      <c r="D182" s="28"/>
      <c r="E182" s="32"/>
      <c r="F182" s="29" t="s">
        <v>18</v>
      </c>
      <c r="G182" s="37"/>
      <c r="H182" s="33">
        <v>8.1000000000000003E-2</v>
      </c>
      <c r="I182" s="38" t="str">
        <f t="shared" si="6"/>
        <v>Rg. Nicht in EUR</v>
      </c>
      <c r="J182" s="31">
        <f>IF(F182="CHF",G182,_xlfn.IFS(B182&lt;'Umrechnungskurse und Konstanten'!$C$5, "Rg. Datum",B182&lt;='Umrechnungskurse und Konstanten'!$D$5,G182*'Umrechnungskurse und Konstanten'!$E$5,B182&lt;='Umrechnungskurse und Konstanten'!$D$6,G182*'Umrechnungskurse und Konstanten'!$E$6,B182&lt;='Umrechnungskurse und Konstanten'!$D$7,G182*'Umrechnungskurse und Konstanten'!$E$7,B182&lt;='Umrechnungskurse und Konstanten'!$D$8,G182*'Umrechnungskurse und Konstanten'!$E$8,B182&lt;='Umrechnungskurse und Konstanten'!$D$9,G182*'Umrechnungskurse und Konstanten'!$E$9,B182&lt;='Umrechnungskurse und Konstanten'!$D$10,G182*'Umrechnungskurse und Konstanten'!$E$10,B182&lt;='Umrechnungskurse und Konstanten'!$D$11,G182*'Umrechnungskurse und Konstanten'!$E$11,B182&lt;='Umrechnungskurse und Konstanten'!$D$12,B182*'Umrechnungskurse und Konstanten'!$E$12,B182&lt;='Umrechnungskurse und Konstanten'!$D$13,G182*'Umrechnungskurse und Konstanten'!$E$13,B182&lt;='Umrechnungskurse und Konstanten'!$D$14,G182*'Umrechnungskurse und Konstanten'!$E$14,B182&lt;='Umrechnungskurse und Konstanten'!$D$15,G182*'Umrechnungskurse und Konstanten'!$E$15,B182&lt;='Umrechnungskurse und Konstanten'!$D$16,G182*'Umrechnungskurse und Konstanten'!$E$16))</f>
        <v>0</v>
      </c>
      <c r="K182" s="31">
        <f t="shared" si="7"/>
        <v>0</v>
      </c>
      <c r="L182" s="59">
        <f t="shared" si="8"/>
        <v>0</v>
      </c>
    </row>
    <row r="183" spans="2:12" x14ac:dyDescent="0.3">
      <c r="B183" s="61"/>
      <c r="C183" s="28"/>
      <c r="D183" s="28"/>
      <c r="E183" s="32"/>
      <c r="F183" s="29" t="s">
        <v>18</v>
      </c>
      <c r="G183" s="37"/>
      <c r="H183" s="33">
        <v>8.1000000000000003E-2</v>
      </c>
      <c r="I183" s="38" t="str">
        <f t="shared" si="6"/>
        <v>Rg. Nicht in EUR</v>
      </c>
      <c r="J183" s="31">
        <f>IF(F183="CHF",G183,_xlfn.IFS(B183&lt;'Umrechnungskurse und Konstanten'!$C$5, "Rg. Datum",B183&lt;='Umrechnungskurse und Konstanten'!$D$5,G183*'Umrechnungskurse und Konstanten'!$E$5,B183&lt;='Umrechnungskurse und Konstanten'!$D$6,G183*'Umrechnungskurse und Konstanten'!$E$6,B183&lt;='Umrechnungskurse und Konstanten'!$D$7,G183*'Umrechnungskurse und Konstanten'!$E$7,B183&lt;='Umrechnungskurse und Konstanten'!$D$8,G183*'Umrechnungskurse und Konstanten'!$E$8,B183&lt;='Umrechnungskurse und Konstanten'!$D$9,G183*'Umrechnungskurse und Konstanten'!$E$9,B183&lt;='Umrechnungskurse und Konstanten'!$D$10,G183*'Umrechnungskurse und Konstanten'!$E$10,B183&lt;='Umrechnungskurse und Konstanten'!$D$11,G183*'Umrechnungskurse und Konstanten'!$E$11,B183&lt;='Umrechnungskurse und Konstanten'!$D$12,B183*'Umrechnungskurse und Konstanten'!$E$12,B183&lt;='Umrechnungskurse und Konstanten'!$D$13,G183*'Umrechnungskurse und Konstanten'!$E$13,B183&lt;='Umrechnungskurse und Konstanten'!$D$14,G183*'Umrechnungskurse und Konstanten'!$E$14,B183&lt;='Umrechnungskurse und Konstanten'!$D$15,G183*'Umrechnungskurse und Konstanten'!$E$15,B183&lt;='Umrechnungskurse und Konstanten'!$D$16,G183*'Umrechnungskurse und Konstanten'!$E$16))</f>
        <v>0</v>
      </c>
      <c r="K183" s="31">
        <f t="shared" si="7"/>
        <v>0</v>
      </c>
      <c r="L183" s="59">
        <f t="shared" si="8"/>
        <v>0</v>
      </c>
    </row>
    <row r="184" spans="2:12" x14ac:dyDescent="0.3">
      <c r="B184" s="61"/>
      <c r="C184" s="28"/>
      <c r="D184" s="28"/>
      <c r="E184" s="32"/>
      <c r="F184" s="29" t="s">
        <v>18</v>
      </c>
      <c r="G184" s="37"/>
      <c r="H184" s="33">
        <v>8.1000000000000003E-2</v>
      </c>
      <c r="I184" s="38" t="str">
        <f t="shared" si="6"/>
        <v>Rg. Nicht in EUR</v>
      </c>
      <c r="J184" s="31">
        <f>IF(F184="CHF",G184,_xlfn.IFS(B184&lt;'Umrechnungskurse und Konstanten'!$C$5, "Rg. Datum",B184&lt;='Umrechnungskurse und Konstanten'!$D$5,G184*'Umrechnungskurse und Konstanten'!$E$5,B184&lt;='Umrechnungskurse und Konstanten'!$D$6,G184*'Umrechnungskurse und Konstanten'!$E$6,B184&lt;='Umrechnungskurse und Konstanten'!$D$7,G184*'Umrechnungskurse und Konstanten'!$E$7,B184&lt;='Umrechnungskurse und Konstanten'!$D$8,G184*'Umrechnungskurse und Konstanten'!$E$8,B184&lt;='Umrechnungskurse und Konstanten'!$D$9,G184*'Umrechnungskurse und Konstanten'!$E$9,B184&lt;='Umrechnungskurse und Konstanten'!$D$10,G184*'Umrechnungskurse und Konstanten'!$E$10,B184&lt;='Umrechnungskurse und Konstanten'!$D$11,G184*'Umrechnungskurse und Konstanten'!$E$11,B184&lt;='Umrechnungskurse und Konstanten'!$D$12,B184*'Umrechnungskurse und Konstanten'!$E$12,B184&lt;='Umrechnungskurse und Konstanten'!$D$13,G184*'Umrechnungskurse und Konstanten'!$E$13,B184&lt;='Umrechnungskurse und Konstanten'!$D$14,G184*'Umrechnungskurse und Konstanten'!$E$14,B184&lt;='Umrechnungskurse und Konstanten'!$D$15,G184*'Umrechnungskurse und Konstanten'!$E$15,B184&lt;='Umrechnungskurse und Konstanten'!$D$16,G184*'Umrechnungskurse und Konstanten'!$E$16))</f>
        <v>0</v>
      </c>
      <c r="K184" s="31">
        <f t="shared" si="7"/>
        <v>0</v>
      </c>
      <c r="L184" s="59">
        <f t="shared" si="8"/>
        <v>0</v>
      </c>
    </row>
    <row r="185" spans="2:12" x14ac:dyDescent="0.3">
      <c r="B185" s="61"/>
      <c r="C185" s="28"/>
      <c r="D185" s="28"/>
      <c r="E185" s="32"/>
      <c r="F185" s="29" t="s">
        <v>18</v>
      </c>
      <c r="G185" s="37"/>
      <c r="H185" s="33">
        <v>8.1000000000000003E-2</v>
      </c>
      <c r="I185" s="38" t="str">
        <f t="shared" si="6"/>
        <v>Rg. Nicht in EUR</v>
      </c>
      <c r="J185" s="31">
        <f>IF(F185="CHF",G185,_xlfn.IFS(B185&lt;'Umrechnungskurse und Konstanten'!$C$5, "Rg. Datum",B185&lt;='Umrechnungskurse und Konstanten'!$D$5,G185*'Umrechnungskurse und Konstanten'!$E$5,B185&lt;='Umrechnungskurse und Konstanten'!$D$6,G185*'Umrechnungskurse und Konstanten'!$E$6,B185&lt;='Umrechnungskurse und Konstanten'!$D$7,G185*'Umrechnungskurse und Konstanten'!$E$7,B185&lt;='Umrechnungskurse und Konstanten'!$D$8,G185*'Umrechnungskurse und Konstanten'!$E$8,B185&lt;='Umrechnungskurse und Konstanten'!$D$9,G185*'Umrechnungskurse und Konstanten'!$E$9,B185&lt;='Umrechnungskurse und Konstanten'!$D$10,G185*'Umrechnungskurse und Konstanten'!$E$10,B185&lt;='Umrechnungskurse und Konstanten'!$D$11,G185*'Umrechnungskurse und Konstanten'!$E$11,B185&lt;='Umrechnungskurse und Konstanten'!$D$12,B185*'Umrechnungskurse und Konstanten'!$E$12,B185&lt;='Umrechnungskurse und Konstanten'!$D$13,G185*'Umrechnungskurse und Konstanten'!$E$13,B185&lt;='Umrechnungskurse und Konstanten'!$D$14,G185*'Umrechnungskurse und Konstanten'!$E$14,B185&lt;='Umrechnungskurse und Konstanten'!$D$15,G185*'Umrechnungskurse und Konstanten'!$E$15,B185&lt;='Umrechnungskurse und Konstanten'!$D$16,G185*'Umrechnungskurse und Konstanten'!$E$16))</f>
        <v>0</v>
      </c>
      <c r="K185" s="31">
        <f t="shared" si="7"/>
        <v>0</v>
      </c>
      <c r="L185" s="59">
        <f t="shared" si="8"/>
        <v>0</v>
      </c>
    </row>
    <row r="186" spans="2:12" x14ac:dyDescent="0.3">
      <c r="B186" s="61"/>
      <c r="C186" s="28"/>
      <c r="D186" s="28"/>
      <c r="E186" s="32"/>
      <c r="F186" s="29" t="s">
        <v>18</v>
      </c>
      <c r="G186" s="37"/>
      <c r="H186" s="33">
        <v>8.1000000000000003E-2</v>
      </c>
      <c r="I186" s="38" t="str">
        <f t="shared" si="6"/>
        <v>Rg. Nicht in EUR</v>
      </c>
      <c r="J186" s="31">
        <f>IF(F186="CHF",G186,_xlfn.IFS(B186&lt;'Umrechnungskurse und Konstanten'!$C$5, "Rg. Datum",B186&lt;='Umrechnungskurse und Konstanten'!$D$5,G186*'Umrechnungskurse und Konstanten'!$E$5,B186&lt;='Umrechnungskurse und Konstanten'!$D$6,G186*'Umrechnungskurse und Konstanten'!$E$6,B186&lt;='Umrechnungskurse und Konstanten'!$D$7,G186*'Umrechnungskurse und Konstanten'!$E$7,B186&lt;='Umrechnungskurse und Konstanten'!$D$8,G186*'Umrechnungskurse und Konstanten'!$E$8,B186&lt;='Umrechnungskurse und Konstanten'!$D$9,G186*'Umrechnungskurse und Konstanten'!$E$9,B186&lt;='Umrechnungskurse und Konstanten'!$D$10,G186*'Umrechnungskurse und Konstanten'!$E$10,B186&lt;='Umrechnungskurse und Konstanten'!$D$11,G186*'Umrechnungskurse und Konstanten'!$E$11,B186&lt;='Umrechnungskurse und Konstanten'!$D$12,B186*'Umrechnungskurse und Konstanten'!$E$12,B186&lt;='Umrechnungskurse und Konstanten'!$D$13,G186*'Umrechnungskurse und Konstanten'!$E$13,B186&lt;='Umrechnungskurse und Konstanten'!$D$14,G186*'Umrechnungskurse und Konstanten'!$E$14,B186&lt;='Umrechnungskurse und Konstanten'!$D$15,G186*'Umrechnungskurse und Konstanten'!$E$15,B186&lt;='Umrechnungskurse und Konstanten'!$D$16,G186*'Umrechnungskurse und Konstanten'!$E$16))</f>
        <v>0</v>
      </c>
      <c r="K186" s="31">
        <f t="shared" si="7"/>
        <v>0</v>
      </c>
      <c r="L186" s="59">
        <f t="shared" si="8"/>
        <v>0</v>
      </c>
    </row>
    <row r="187" spans="2:12" x14ac:dyDescent="0.3">
      <c r="B187" s="61"/>
      <c r="C187" s="28"/>
      <c r="D187" s="28"/>
      <c r="E187" s="32"/>
      <c r="F187" s="29" t="s">
        <v>18</v>
      </c>
      <c r="G187" s="37"/>
      <c r="H187" s="33">
        <v>8.1000000000000003E-2</v>
      </c>
      <c r="I187" s="38" t="str">
        <f t="shared" si="6"/>
        <v>Rg. Nicht in EUR</v>
      </c>
      <c r="J187" s="31">
        <f>IF(F187="CHF",G187,_xlfn.IFS(B187&lt;'Umrechnungskurse und Konstanten'!$C$5, "Rg. Datum",B187&lt;='Umrechnungskurse und Konstanten'!$D$5,G187*'Umrechnungskurse und Konstanten'!$E$5,B187&lt;='Umrechnungskurse und Konstanten'!$D$6,G187*'Umrechnungskurse und Konstanten'!$E$6,B187&lt;='Umrechnungskurse und Konstanten'!$D$7,G187*'Umrechnungskurse und Konstanten'!$E$7,B187&lt;='Umrechnungskurse und Konstanten'!$D$8,G187*'Umrechnungskurse und Konstanten'!$E$8,B187&lt;='Umrechnungskurse und Konstanten'!$D$9,G187*'Umrechnungskurse und Konstanten'!$E$9,B187&lt;='Umrechnungskurse und Konstanten'!$D$10,G187*'Umrechnungskurse und Konstanten'!$E$10,B187&lt;='Umrechnungskurse und Konstanten'!$D$11,G187*'Umrechnungskurse und Konstanten'!$E$11,B187&lt;='Umrechnungskurse und Konstanten'!$D$12,B187*'Umrechnungskurse und Konstanten'!$E$12,B187&lt;='Umrechnungskurse und Konstanten'!$D$13,G187*'Umrechnungskurse und Konstanten'!$E$13,B187&lt;='Umrechnungskurse und Konstanten'!$D$14,G187*'Umrechnungskurse und Konstanten'!$E$14,B187&lt;='Umrechnungskurse und Konstanten'!$D$15,G187*'Umrechnungskurse und Konstanten'!$E$15,B187&lt;='Umrechnungskurse und Konstanten'!$D$16,G187*'Umrechnungskurse und Konstanten'!$E$16))</f>
        <v>0</v>
      </c>
      <c r="K187" s="31">
        <f t="shared" si="7"/>
        <v>0</v>
      </c>
      <c r="L187" s="59">
        <f t="shared" si="8"/>
        <v>0</v>
      </c>
    </row>
    <row r="188" spans="2:12" x14ac:dyDescent="0.3">
      <c r="B188" s="61"/>
      <c r="C188" s="28"/>
      <c r="D188" s="28"/>
      <c r="E188" s="32"/>
      <c r="F188" s="29" t="s">
        <v>18</v>
      </c>
      <c r="G188" s="37"/>
      <c r="H188" s="33">
        <v>8.1000000000000003E-2</v>
      </c>
      <c r="I188" s="38" t="str">
        <f t="shared" si="6"/>
        <v>Rg. Nicht in EUR</v>
      </c>
      <c r="J188" s="31">
        <f>IF(F188="CHF",G188,_xlfn.IFS(B188&lt;'Umrechnungskurse und Konstanten'!$C$5, "Rg. Datum",B188&lt;='Umrechnungskurse und Konstanten'!$D$5,G188*'Umrechnungskurse und Konstanten'!$E$5,B188&lt;='Umrechnungskurse und Konstanten'!$D$6,G188*'Umrechnungskurse und Konstanten'!$E$6,B188&lt;='Umrechnungskurse und Konstanten'!$D$7,G188*'Umrechnungskurse und Konstanten'!$E$7,B188&lt;='Umrechnungskurse und Konstanten'!$D$8,G188*'Umrechnungskurse und Konstanten'!$E$8,B188&lt;='Umrechnungskurse und Konstanten'!$D$9,G188*'Umrechnungskurse und Konstanten'!$E$9,B188&lt;='Umrechnungskurse und Konstanten'!$D$10,G188*'Umrechnungskurse und Konstanten'!$E$10,B188&lt;='Umrechnungskurse und Konstanten'!$D$11,G188*'Umrechnungskurse und Konstanten'!$E$11,B188&lt;='Umrechnungskurse und Konstanten'!$D$12,B188*'Umrechnungskurse und Konstanten'!$E$12,B188&lt;='Umrechnungskurse und Konstanten'!$D$13,G188*'Umrechnungskurse und Konstanten'!$E$13,B188&lt;='Umrechnungskurse und Konstanten'!$D$14,G188*'Umrechnungskurse und Konstanten'!$E$14,B188&lt;='Umrechnungskurse und Konstanten'!$D$15,G188*'Umrechnungskurse und Konstanten'!$E$15,B188&lt;='Umrechnungskurse und Konstanten'!$D$16,G188*'Umrechnungskurse und Konstanten'!$E$16))</f>
        <v>0</v>
      </c>
      <c r="K188" s="31">
        <f t="shared" si="7"/>
        <v>0</v>
      </c>
      <c r="L188" s="59">
        <f t="shared" si="8"/>
        <v>0</v>
      </c>
    </row>
    <row r="189" spans="2:12" x14ac:dyDescent="0.3">
      <c r="B189" s="61"/>
      <c r="C189" s="28"/>
      <c r="D189" s="28"/>
      <c r="E189" s="32"/>
      <c r="F189" s="29" t="s">
        <v>18</v>
      </c>
      <c r="G189" s="37"/>
      <c r="H189" s="33">
        <v>8.1000000000000003E-2</v>
      </c>
      <c r="I189" s="38" t="str">
        <f t="shared" si="6"/>
        <v>Rg. Nicht in EUR</v>
      </c>
      <c r="J189" s="31">
        <f>IF(F189="CHF",G189,_xlfn.IFS(B189&lt;'Umrechnungskurse und Konstanten'!$C$5, "Rg. Datum",B189&lt;='Umrechnungskurse und Konstanten'!$D$5,G189*'Umrechnungskurse und Konstanten'!$E$5,B189&lt;='Umrechnungskurse und Konstanten'!$D$6,G189*'Umrechnungskurse und Konstanten'!$E$6,B189&lt;='Umrechnungskurse und Konstanten'!$D$7,G189*'Umrechnungskurse und Konstanten'!$E$7,B189&lt;='Umrechnungskurse und Konstanten'!$D$8,G189*'Umrechnungskurse und Konstanten'!$E$8,B189&lt;='Umrechnungskurse und Konstanten'!$D$9,G189*'Umrechnungskurse und Konstanten'!$E$9,B189&lt;='Umrechnungskurse und Konstanten'!$D$10,G189*'Umrechnungskurse und Konstanten'!$E$10,B189&lt;='Umrechnungskurse und Konstanten'!$D$11,G189*'Umrechnungskurse und Konstanten'!$E$11,B189&lt;='Umrechnungskurse und Konstanten'!$D$12,B189*'Umrechnungskurse und Konstanten'!$E$12,B189&lt;='Umrechnungskurse und Konstanten'!$D$13,G189*'Umrechnungskurse und Konstanten'!$E$13,B189&lt;='Umrechnungskurse und Konstanten'!$D$14,G189*'Umrechnungskurse und Konstanten'!$E$14,B189&lt;='Umrechnungskurse und Konstanten'!$D$15,G189*'Umrechnungskurse und Konstanten'!$E$15,B189&lt;='Umrechnungskurse und Konstanten'!$D$16,G189*'Umrechnungskurse und Konstanten'!$E$16))</f>
        <v>0</v>
      </c>
      <c r="K189" s="31">
        <f t="shared" si="7"/>
        <v>0</v>
      </c>
      <c r="L189" s="59">
        <f t="shared" si="8"/>
        <v>0</v>
      </c>
    </row>
    <row r="190" spans="2:12" x14ac:dyDescent="0.3">
      <c r="B190" s="61"/>
      <c r="C190" s="28"/>
      <c r="D190" s="28"/>
      <c r="E190" s="32"/>
      <c r="F190" s="29" t="s">
        <v>18</v>
      </c>
      <c r="G190" s="37"/>
      <c r="H190" s="33">
        <v>8.1000000000000003E-2</v>
      </c>
      <c r="I190" s="38" t="str">
        <f t="shared" si="6"/>
        <v>Rg. Nicht in EUR</v>
      </c>
      <c r="J190" s="31">
        <f>IF(F190="CHF",G190,_xlfn.IFS(B190&lt;'Umrechnungskurse und Konstanten'!$C$5, "Rg. Datum",B190&lt;='Umrechnungskurse und Konstanten'!$D$5,G190*'Umrechnungskurse und Konstanten'!$E$5,B190&lt;='Umrechnungskurse und Konstanten'!$D$6,G190*'Umrechnungskurse und Konstanten'!$E$6,B190&lt;='Umrechnungskurse und Konstanten'!$D$7,G190*'Umrechnungskurse und Konstanten'!$E$7,B190&lt;='Umrechnungskurse und Konstanten'!$D$8,G190*'Umrechnungskurse und Konstanten'!$E$8,B190&lt;='Umrechnungskurse und Konstanten'!$D$9,G190*'Umrechnungskurse und Konstanten'!$E$9,B190&lt;='Umrechnungskurse und Konstanten'!$D$10,G190*'Umrechnungskurse und Konstanten'!$E$10,B190&lt;='Umrechnungskurse und Konstanten'!$D$11,G190*'Umrechnungskurse und Konstanten'!$E$11,B190&lt;='Umrechnungskurse und Konstanten'!$D$12,B190*'Umrechnungskurse und Konstanten'!$E$12,B190&lt;='Umrechnungskurse und Konstanten'!$D$13,G190*'Umrechnungskurse und Konstanten'!$E$13,B190&lt;='Umrechnungskurse und Konstanten'!$D$14,G190*'Umrechnungskurse und Konstanten'!$E$14,B190&lt;='Umrechnungskurse und Konstanten'!$D$15,G190*'Umrechnungskurse und Konstanten'!$E$15,B190&lt;='Umrechnungskurse und Konstanten'!$D$16,G190*'Umrechnungskurse und Konstanten'!$E$16))</f>
        <v>0</v>
      </c>
      <c r="K190" s="31">
        <f t="shared" si="7"/>
        <v>0</v>
      </c>
      <c r="L190" s="59">
        <f t="shared" si="8"/>
        <v>0</v>
      </c>
    </row>
    <row r="191" spans="2:12" x14ac:dyDescent="0.3">
      <c r="B191" s="61"/>
      <c r="C191" s="28"/>
      <c r="D191" s="28"/>
      <c r="E191" s="32"/>
      <c r="F191" s="29" t="s">
        <v>18</v>
      </c>
      <c r="G191" s="37"/>
      <c r="H191" s="33">
        <v>8.1000000000000003E-2</v>
      </c>
      <c r="I191" s="38" t="str">
        <f t="shared" si="6"/>
        <v>Rg. Nicht in EUR</v>
      </c>
      <c r="J191" s="31">
        <f>IF(F191="CHF",G191,_xlfn.IFS(B191&lt;'Umrechnungskurse und Konstanten'!$C$5, "Rg. Datum",B191&lt;='Umrechnungskurse und Konstanten'!$D$5,G191*'Umrechnungskurse und Konstanten'!$E$5,B191&lt;='Umrechnungskurse und Konstanten'!$D$6,G191*'Umrechnungskurse und Konstanten'!$E$6,B191&lt;='Umrechnungskurse und Konstanten'!$D$7,G191*'Umrechnungskurse und Konstanten'!$E$7,B191&lt;='Umrechnungskurse und Konstanten'!$D$8,G191*'Umrechnungskurse und Konstanten'!$E$8,B191&lt;='Umrechnungskurse und Konstanten'!$D$9,G191*'Umrechnungskurse und Konstanten'!$E$9,B191&lt;='Umrechnungskurse und Konstanten'!$D$10,G191*'Umrechnungskurse und Konstanten'!$E$10,B191&lt;='Umrechnungskurse und Konstanten'!$D$11,G191*'Umrechnungskurse und Konstanten'!$E$11,B191&lt;='Umrechnungskurse und Konstanten'!$D$12,B191*'Umrechnungskurse und Konstanten'!$E$12,B191&lt;='Umrechnungskurse und Konstanten'!$D$13,G191*'Umrechnungskurse und Konstanten'!$E$13,B191&lt;='Umrechnungskurse und Konstanten'!$D$14,G191*'Umrechnungskurse und Konstanten'!$E$14,B191&lt;='Umrechnungskurse und Konstanten'!$D$15,G191*'Umrechnungskurse und Konstanten'!$E$15,B191&lt;='Umrechnungskurse und Konstanten'!$D$16,G191*'Umrechnungskurse und Konstanten'!$E$16))</f>
        <v>0</v>
      </c>
      <c r="K191" s="31">
        <f t="shared" si="7"/>
        <v>0</v>
      </c>
      <c r="L191" s="59">
        <f t="shared" si="8"/>
        <v>0</v>
      </c>
    </row>
    <row r="192" spans="2:12" x14ac:dyDescent="0.3">
      <c r="B192" s="61"/>
      <c r="C192" s="28"/>
      <c r="D192" s="28"/>
      <c r="E192" s="32"/>
      <c r="F192" s="29" t="s">
        <v>18</v>
      </c>
      <c r="G192" s="37"/>
      <c r="H192" s="33">
        <v>8.1000000000000003E-2</v>
      </c>
      <c r="I192" s="38" t="str">
        <f t="shared" si="6"/>
        <v>Rg. Nicht in EUR</v>
      </c>
      <c r="J192" s="31">
        <f>IF(F192="CHF",G192,_xlfn.IFS(B192&lt;'Umrechnungskurse und Konstanten'!$C$5, "Rg. Datum",B192&lt;='Umrechnungskurse und Konstanten'!$D$5,G192*'Umrechnungskurse und Konstanten'!$E$5,B192&lt;='Umrechnungskurse und Konstanten'!$D$6,G192*'Umrechnungskurse und Konstanten'!$E$6,B192&lt;='Umrechnungskurse und Konstanten'!$D$7,G192*'Umrechnungskurse und Konstanten'!$E$7,B192&lt;='Umrechnungskurse und Konstanten'!$D$8,G192*'Umrechnungskurse und Konstanten'!$E$8,B192&lt;='Umrechnungskurse und Konstanten'!$D$9,G192*'Umrechnungskurse und Konstanten'!$E$9,B192&lt;='Umrechnungskurse und Konstanten'!$D$10,G192*'Umrechnungskurse und Konstanten'!$E$10,B192&lt;='Umrechnungskurse und Konstanten'!$D$11,G192*'Umrechnungskurse und Konstanten'!$E$11,B192&lt;='Umrechnungskurse und Konstanten'!$D$12,B192*'Umrechnungskurse und Konstanten'!$E$12,B192&lt;='Umrechnungskurse und Konstanten'!$D$13,G192*'Umrechnungskurse und Konstanten'!$E$13,B192&lt;='Umrechnungskurse und Konstanten'!$D$14,G192*'Umrechnungskurse und Konstanten'!$E$14,B192&lt;='Umrechnungskurse und Konstanten'!$D$15,G192*'Umrechnungskurse und Konstanten'!$E$15,B192&lt;='Umrechnungskurse und Konstanten'!$D$16,G192*'Umrechnungskurse und Konstanten'!$E$16))</f>
        <v>0</v>
      </c>
      <c r="K192" s="31">
        <f t="shared" si="7"/>
        <v>0</v>
      </c>
      <c r="L192" s="59">
        <f t="shared" si="8"/>
        <v>0</v>
      </c>
    </row>
    <row r="193" spans="2:12" x14ac:dyDescent="0.3">
      <c r="B193" s="61"/>
      <c r="C193" s="28"/>
      <c r="D193" s="28"/>
      <c r="E193" s="32"/>
      <c r="F193" s="29" t="s">
        <v>18</v>
      </c>
      <c r="G193" s="37"/>
      <c r="H193" s="33">
        <v>8.1000000000000003E-2</v>
      </c>
      <c r="I193" s="38" t="str">
        <f t="shared" si="6"/>
        <v>Rg. Nicht in EUR</v>
      </c>
      <c r="J193" s="31">
        <f>IF(F193="CHF",G193,_xlfn.IFS(B193&lt;'Umrechnungskurse und Konstanten'!$C$5, "Rg. Datum",B193&lt;='Umrechnungskurse und Konstanten'!$D$5,G193*'Umrechnungskurse und Konstanten'!$E$5,B193&lt;='Umrechnungskurse und Konstanten'!$D$6,G193*'Umrechnungskurse und Konstanten'!$E$6,B193&lt;='Umrechnungskurse und Konstanten'!$D$7,G193*'Umrechnungskurse und Konstanten'!$E$7,B193&lt;='Umrechnungskurse und Konstanten'!$D$8,G193*'Umrechnungskurse und Konstanten'!$E$8,B193&lt;='Umrechnungskurse und Konstanten'!$D$9,G193*'Umrechnungskurse und Konstanten'!$E$9,B193&lt;='Umrechnungskurse und Konstanten'!$D$10,G193*'Umrechnungskurse und Konstanten'!$E$10,B193&lt;='Umrechnungskurse und Konstanten'!$D$11,G193*'Umrechnungskurse und Konstanten'!$E$11,B193&lt;='Umrechnungskurse und Konstanten'!$D$12,B193*'Umrechnungskurse und Konstanten'!$E$12,B193&lt;='Umrechnungskurse und Konstanten'!$D$13,G193*'Umrechnungskurse und Konstanten'!$E$13,B193&lt;='Umrechnungskurse und Konstanten'!$D$14,G193*'Umrechnungskurse und Konstanten'!$E$14,B193&lt;='Umrechnungskurse und Konstanten'!$D$15,G193*'Umrechnungskurse und Konstanten'!$E$15,B193&lt;='Umrechnungskurse und Konstanten'!$D$16,G193*'Umrechnungskurse und Konstanten'!$E$16))</f>
        <v>0</v>
      </c>
      <c r="K193" s="31">
        <f t="shared" si="7"/>
        <v>0</v>
      </c>
      <c r="L193" s="59">
        <f t="shared" si="8"/>
        <v>0</v>
      </c>
    </row>
    <row r="194" spans="2:12" x14ac:dyDescent="0.3">
      <c r="B194" s="61"/>
      <c r="C194" s="28"/>
      <c r="D194" s="28"/>
      <c r="E194" s="32"/>
      <c r="F194" s="29" t="s">
        <v>18</v>
      </c>
      <c r="G194" s="37"/>
      <c r="H194" s="33">
        <v>8.1000000000000003E-2</v>
      </c>
      <c r="I194" s="38" t="str">
        <f t="shared" si="6"/>
        <v>Rg. Nicht in EUR</v>
      </c>
      <c r="J194" s="31">
        <f>IF(F194="CHF",G194,_xlfn.IFS(B194&lt;'Umrechnungskurse und Konstanten'!$C$5, "Rg. Datum",B194&lt;='Umrechnungskurse und Konstanten'!$D$5,G194*'Umrechnungskurse und Konstanten'!$E$5,B194&lt;='Umrechnungskurse und Konstanten'!$D$6,G194*'Umrechnungskurse und Konstanten'!$E$6,B194&lt;='Umrechnungskurse und Konstanten'!$D$7,G194*'Umrechnungskurse und Konstanten'!$E$7,B194&lt;='Umrechnungskurse und Konstanten'!$D$8,G194*'Umrechnungskurse und Konstanten'!$E$8,B194&lt;='Umrechnungskurse und Konstanten'!$D$9,G194*'Umrechnungskurse und Konstanten'!$E$9,B194&lt;='Umrechnungskurse und Konstanten'!$D$10,G194*'Umrechnungskurse und Konstanten'!$E$10,B194&lt;='Umrechnungskurse und Konstanten'!$D$11,G194*'Umrechnungskurse und Konstanten'!$E$11,B194&lt;='Umrechnungskurse und Konstanten'!$D$12,B194*'Umrechnungskurse und Konstanten'!$E$12,B194&lt;='Umrechnungskurse und Konstanten'!$D$13,G194*'Umrechnungskurse und Konstanten'!$E$13,B194&lt;='Umrechnungskurse und Konstanten'!$D$14,G194*'Umrechnungskurse und Konstanten'!$E$14,B194&lt;='Umrechnungskurse und Konstanten'!$D$15,G194*'Umrechnungskurse und Konstanten'!$E$15,B194&lt;='Umrechnungskurse und Konstanten'!$D$16,G194*'Umrechnungskurse und Konstanten'!$E$16))</f>
        <v>0</v>
      </c>
      <c r="K194" s="31">
        <f t="shared" si="7"/>
        <v>0</v>
      </c>
      <c r="L194" s="59">
        <f t="shared" si="8"/>
        <v>0</v>
      </c>
    </row>
    <row r="195" spans="2:12" x14ac:dyDescent="0.3">
      <c r="B195" s="61"/>
      <c r="C195" s="28"/>
      <c r="D195" s="28"/>
      <c r="E195" s="32"/>
      <c r="F195" s="29" t="s">
        <v>18</v>
      </c>
      <c r="G195" s="37"/>
      <c r="H195" s="33">
        <v>8.1000000000000003E-2</v>
      </c>
      <c r="I195" s="38" t="str">
        <f t="shared" si="6"/>
        <v>Rg. Nicht in EUR</v>
      </c>
      <c r="J195" s="31">
        <f>IF(F195="CHF",G195,_xlfn.IFS(B195&lt;'Umrechnungskurse und Konstanten'!$C$5, "Rg. Datum",B195&lt;='Umrechnungskurse und Konstanten'!$D$5,G195*'Umrechnungskurse und Konstanten'!$E$5,B195&lt;='Umrechnungskurse und Konstanten'!$D$6,G195*'Umrechnungskurse und Konstanten'!$E$6,B195&lt;='Umrechnungskurse und Konstanten'!$D$7,G195*'Umrechnungskurse und Konstanten'!$E$7,B195&lt;='Umrechnungskurse und Konstanten'!$D$8,G195*'Umrechnungskurse und Konstanten'!$E$8,B195&lt;='Umrechnungskurse und Konstanten'!$D$9,G195*'Umrechnungskurse und Konstanten'!$E$9,B195&lt;='Umrechnungskurse und Konstanten'!$D$10,G195*'Umrechnungskurse und Konstanten'!$E$10,B195&lt;='Umrechnungskurse und Konstanten'!$D$11,G195*'Umrechnungskurse und Konstanten'!$E$11,B195&lt;='Umrechnungskurse und Konstanten'!$D$12,B195*'Umrechnungskurse und Konstanten'!$E$12,B195&lt;='Umrechnungskurse und Konstanten'!$D$13,G195*'Umrechnungskurse und Konstanten'!$E$13,B195&lt;='Umrechnungskurse und Konstanten'!$D$14,G195*'Umrechnungskurse und Konstanten'!$E$14,B195&lt;='Umrechnungskurse und Konstanten'!$D$15,G195*'Umrechnungskurse und Konstanten'!$E$15,B195&lt;='Umrechnungskurse und Konstanten'!$D$16,G195*'Umrechnungskurse und Konstanten'!$E$16))</f>
        <v>0</v>
      </c>
      <c r="K195" s="31">
        <f t="shared" si="7"/>
        <v>0</v>
      </c>
      <c r="L195" s="59">
        <f t="shared" si="8"/>
        <v>0</v>
      </c>
    </row>
    <row r="196" spans="2:12" x14ac:dyDescent="0.3">
      <c r="B196" s="61"/>
      <c r="C196" s="28"/>
      <c r="D196" s="28"/>
      <c r="E196" s="32"/>
      <c r="F196" s="29" t="s">
        <v>18</v>
      </c>
      <c r="G196" s="37"/>
      <c r="H196" s="33">
        <v>8.1000000000000003E-2</v>
      </c>
      <c r="I196" s="38" t="str">
        <f t="shared" si="6"/>
        <v>Rg. Nicht in EUR</v>
      </c>
      <c r="J196" s="31">
        <f>IF(F196="CHF",G196,_xlfn.IFS(B196&lt;'Umrechnungskurse und Konstanten'!$C$5, "Rg. Datum",B196&lt;='Umrechnungskurse und Konstanten'!$D$5,G196*'Umrechnungskurse und Konstanten'!$E$5,B196&lt;='Umrechnungskurse und Konstanten'!$D$6,G196*'Umrechnungskurse und Konstanten'!$E$6,B196&lt;='Umrechnungskurse und Konstanten'!$D$7,G196*'Umrechnungskurse und Konstanten'!$E$7,B196&lt;='Umrechnungskurse und Konstanten'!$D$8,G196*'Umrechnungskurse und Konstanten'!$E$8,B196&lt;='Umrechnungskurse und Konstanten'!$D$9,G196*'Umrechnungskurse und Konstanten'!$E$9,B196&lt;='Umrechnungskurse und Konstanten'!$D$10,G196*'Umrechnungskurse und Konstanten'!$E$10,B196&lt;='Umrechnungskurse und Konstanten'!$D$11,G196*'Umrechnungskurse und Konstanten'!$E$11,B196&lt;='Umrechnungskurse und Konstanten'!$D$12,B196*'Umrechnungskurse und Konstanten'!$E$12,B196&lt;='Umrechnungskurse und Konstanten'!$D$13,G196*'Umrechnungskurse und Konstanten'!$E$13,B196&lt;='Umrechnungskurse und Konstanten'!$D$14,G196*'Umrechnungskurse und Konstanten'!$E$14,B196&lt;='Umrechnungskurse und Konstanten'!$D$15,G196*'Umrechnungskurse und Konstanten'!$E$15,B196&lt;='Umrechnungskurse und Konstanten'!$D$16,G196*'Umrechnungskurse und Konstanten'!$E$16))</f>
        <v>0</v>
      </c>
      <c r="K196" s="31">
        <f t="shared" si="7"/>
        <v>0</v>
      </c>
      <c r="L196" s="59">
        <f t="shared" si="8"/>
        <v>0</v>
      </c>
    </row>
    <row r="197" spans="2:12" x14ac:dyDescent="0.3">
      <c r="B197" s="61"/>
      <c r="C197" s="28"/>
      <c r="D197" s="28"/>
      <c r="E197" s="32"/>
      <c r="F197" s="29" t="s">
        <v>18</v>
      </c>
      <c r="G197" s="37"/>
      <c r="H197" s="33">
        <v>8.1000000000000003E-2</v>
      </c>
      <c r="I197" s="38" t="str">
        <f t="shared" si="6"/>
        <v>Rg. Nicht in EUR</v>
      </c>
      <c r="J197" s="31">
        <f>IF(F197="CHF",G197,_xlfn.IFS(B197&lt;'Umrechnungskurse und Konstanten'!$C$5, "Rg. Datum",B197&lt;='Umrechnungskurse und Konstanten'!$D$5,G197*'Umrechnungskurse und Konstanten'!$E$5,B197&lt;='Umrechnungskurse und Konstanten'!$D$6,G197*'Umrechnungskurse und Konstanten'!$E$6,B197&lt;='Umrechnungskurse und Konstanten'!$D$7,G197*'Umrechnungskurse und Konstanten'!$E$7,B197&lt;='Umrechnungskurse und Konstanten'!$D$8,G197*'Umrechnungskurse und Konstanten'!$E$8,B197&lt;='Umrechnungskurse und Konstanten'!$D$9,G197*'Umrechnungskurse und Konstanten'!$E$9,B197&lt;='Umrechnungskurse und Konstanten'!$D$10,G197*'Umrechnungskurse und Konstanten'!$E$10,B197&lt;='Umrechnungskurse und Konstanten'!$D$11,G197*'Umrechnungskurse und Konstanten'!$E$11,B197&lt;='Umrechnungskurse und Konstanten'!$D$12,B197*'Umrechnungskurse und Konstanten'!$E$12,B197&lt;='Umrechnungskurse und Konstanten'!$D$13,G197*'Umrechnungskurse und Konstanten'!$E$13,B197&lt;='Umrechnungskurse und Konstanten'!$D$14,G197*'Umrechnungskurse und Konstanten'!$E$14,B197&lt;='Umrechnungskurse und Konstanten'!$D$15,G197*'Umrechnungskurse und Konstanten'!$E$15,B197&lt;='Umrechnungskurse und Konstanten'!$D$16,G197*'Umrechnungskurse und Konstanten'!$E$16))</f>
        <v>0</v>
      </c>
      <c r="K197" s="31">
        <f t="shared" si="7"/>
        <v>0</v>
      </c>
      <c r="L197" s="59">
        <f t="shared" si="8"/>
        <v>0</v>
      </c>
    </row>
    <row r="198" spans="2:12" x14ac:dyDescent="0.3">
      <c r="B198" s="61"/>
      <c r="C198" s="28"/>
      <c r="D198" s="28"/>
      <c r="E198" s="32"/>
      <c r="F198" s="29" t="s">
        <v>18</v>
      </c>
      <c r="G198" s="37"/>
      <c r="H198" s="33">
        <v>8.1000000000000003E-2</v>
      </c>
      <c r="I198" s="38" t="str">
        <f t="shared" si="6"/>
        <v>Rg. Nicht in EUR</v>
      </c>
      <c r="J198" s="31">
        <f>IF(F198="CHF",G198,_xlfn.IFS(B198&lt;'Umrechnungskurse und Konstanten'!$C$5, "Rg. Datum",B198&lt;='Umrechnungskurse und Konstanten'!$D$5,G198*'Umrechnungskurse und Konstanten'!$E$5,B198&lt;='Umrechnungskurse und Konstanten'!$D$6,G198*'Umrechnungskurse und Konstanten'!$E$6,B198&lt;='Umrechnungskurse und Konstanten'!$D$7,G198*'Umrechnungskurse und Konstanten'!$E$7,B198&lt;='Umrechnungskurse und Konstanten'!$D$8,G198*'Umrechnungskurse und Konstanten'!$E$8,B198&lt;='Umrechnungskurse und Konstanten'!$D$9,G198*'Umrechnungskurse und Konstanten'!$E$9,B198&lt;='Umrechnungskurse und Konstanten'!$D$10,G198*'Umrechnungskurse und Konstanten'!$E$10,B198&lt;='Umrechnungskurse und Konstanten'!$D$11,G198*'Umrechnungskurse und Konstanten'!$E$11,B198&lt;='Umrechnungskurse und Konstanten'!$D$12,B198*'Umrechnungskurse und Konstanten'!$E$12,B198&lt;='Umrechnungskurse und Konstanten'!$D$13,G198*'Umrechnungskurse und Konstanten'!$E$13,B198&lt;='Umrechnungskurse und Konstanten'!$D$14,G198*'Umrechnungskurse und Konstanten'!$E$14,B198&lt;='Umrechnungskurse und Konstanten'!$D$15,G198*'Umrechnungskurse und Konstanten'!$E$15,B198&lt;='Umrechnungskurse und Konstanten'!$D$16,G198*'Umrechnungskurse und Konstanten'!$E$16))</f>
        <v>0</v>
      </c>
      <c r="K198" s="31">
        <f t="shared" si="7"/>
        <v>0</v>
      </c>
      <c r="L198" s="59">
        <f t="shared" si="8"/>
        <v>0</v>
      </c>
    </row>
    <row r="199" spans="2:12" x14ac:dyDescent="0.3">
      <c r="B199" s="61"/>
      <c r="C199" s="28"/>
      <c r="D199" s="28"/>
      <c r="E199" s="32"/>
      <c r="F199" s="29" t="s">
        <v>18</v>
      </c>
      <c r="G199" s="37"/>
      <c r="H199" s="33">
        <v>8.1000000000000003E-2</v>
      </c>
      <c r="I199" s="38" t="str">
        <f t="shared" si="6"/>
        <v>Rg. Nicht in EUR</v>
      </c>
      <c r="J199" s="31">
        <f>IF(F199="CHF",G199,_xlfn.IFS(B199&lt;'Umrechnungskurse und Konstanten'!$C$5, "Rg. Datum",B199&lt;='Umrechnungskurse und Konstanten'!$D$5,G199*'Umrechnungskurse und Konstanten'!$E$5,B199&lt;='Umrechnungskurse und Konstanten'!$D$6,G199*'Umrechnungskurse und Konstanten'!$E$6,B199&lt;='Umrechnungskurse und Konstanten'!$D$7,G199*'Umrechnungskurse und Konstanten'!$E$7,B199&lt;='Umrechnungskurse und Konstanten'!$D$8,G199*'Umrechnungskurse und Konstanten'!$E$8,B199&lt;='Umrechnungskurse und Konstanten'!$D$9,G199*'Umrechnungskurse und Konstanten'!$E$9,B199&lt;='Umrechnungskurse und Konstanten'!$D$10,G199*'Umrechnungskurse und Konstanten'!$E$10,B199&lt;='Umrechnungskurse und Konstanten'!$D$11,G199*'Umrechnungskurse und Konstanten'!$E$11,B199&lt;='Umrechnungskurse und Konstanten'!$D$12,B199*'Umrechnungskurse und Konstanten'!$E$12,B199&lt;='Umrechnungskurse und Konstanten'!$D$13,G199*'Umrechnungskurse und Konstanten'!$E$13,B199&lt;='Umrechnungskurse und Konstanten'!$D$14,G199*'Umrechnungskurse und Konstanten'!$E$14,B199&lt;='Umrechnungskurse und Konstanten'!$D$15,G199*'Umrechnungskurse und Konstanten'!$E$15,B199&lt;='Umrechnungskurse und Konstanten'!$D$16,G199*'Umrechnungskurse und Konstanten'!$E$16))</f>
        <v>0</v>
      </c>
      <c r="K199" s="31">
        <f t="shared" si="7"/>
        <v>0</v>
      </c>
      <c r="L199" s="59">
        <f t="shared" si="8"/>
        <v>0</v>
      </c>
    </row>
    <row r="200" spans="2:12" x14ac:dyDescent="0.3">
      <c r="B200" s="61"/>
      <c r="C200" s="28"/>
      <c r="D200" s="28"/>
      <c r="E200" s="32"/>
      <c r="F200" s="29" t="s">
        <v>18</v>
      </c>
      <c r="G200" s="37"/>
      <c r="H200" s="33">
        <v>8.1000000000000003E-2</v>
      </c>
      <c r="I200" s="38" t="str">
        <f t="shared" si="6"/>
        <v>Rg. Nicht in EUR</v>
      </c>
      <c r="J200" s="31">
        <f>IF(F200="CHF",G200,_xlfn.IFS(B200&lt;'Umrechnungskurse und Konstanten'!$C$5, "Rg. Datum",B200&lt;='Umrechnungskurse und Konstanten'!$D$5,G200*'Umrechnungskurse und Konstanten'!$E$5,B200&lt;='Umrechnungskurse und Konstanten'!$D$6,G200*'Umrechnungskurse und Konstanten'!$E$6,B200&lt;='Umrechnungskurse und Konstanten'!$D$7,G200*'Umrechnungskurse und Konstanten'!$E$7,B200&lt;='Umrechnungskurse und Konstanten'!$D$8,G200*'Umrechnungskurse und Konstanten'!$E$8,B200&lt;='Umrechnungskurse und Konstanten'!$D$9,G200*'Umrechnungskurse und Konstanten'!$E$9,B200&lt;='Umrechnungskurse und Konstanten'!$D$10,G200*'Umrechnungskurse und Konstanten'!$E$10,B200&lt;='Umrechnungskurse und Konstanten'!$D$11,G200*'Umrechnungskurse und Konstanten'!$E$11,B200&lt;='Umrechnungskurse und Konstanten'!$D$12,B200*'Umrechnungskurse und Konstanten'!$E$12,B200&lt;='Umrechnungskurse und Konstanten'!$D$13,G200*'Umrechnungskurse und Konstanten'!$E$13,B200&lt;='Umrechnungskurse und Konstanten'!$D$14,G200*'Umrechnungskurse und Konstanten'!$E$14,B200&lt;='Umrechnungskurse und Konstanten'!$D$15,G200*'Umrechnungskurse und Konstanten'!$E$15,B200&lt;='Umrechnungskurse und Konstanten'!$D$16,G200*'Umrechnungskurse und Konstanten'!$E$16))</f>
        <v>0</v>
      </c>
      <c r="K200" s="31">
        <f t="shared" si="7"/>
        <v>0</v>
      </c>
      <c r="L200" s="59">
        <f t="shared" si="8"/>
        <v>0</v>
      </c>
    </row>
    <row r="201" spans="2:12" x14ac:dyDescent="0.3">
      <c r="B201" s="61"/>
      <c r="C201" s="28"/>
      <c r="D201" s="28"/>
      <c r="E201" s="32"/>
      <c r="F201" s="29" t="s">
        <v>18</v>
      </c>
      <c r="G201" s="37"/>
      <c r="H201" s="33">
        <v>8.1000000000000003E-2</v>
      </c>
      <c r="I201" s="38" t="str">
        <f t="shared" si="6"/>
        <v>Rg. Nicht in EUR</v>
      </c>
      <c r="J201" s="31">
        <f>IF(F201="CHF",G201,_xlfn.IFS(B201&lt;'Umrechnungskurse und Konstanten'!$C$5, "Rg. Datum",B201&lt;='Umrechnungskurse und Konstanten'!$D$5,G201*'Umrechnungskurse und Konstanten'!$E$5,B201&lt;='Umrechnungskurse und Konstanten'!$D$6,G201*'Umrechnungskurse und Konstanten'!$E$6,B201&lt;='Umrechnungskurse und Konstanten'!$D$7,G201*'Umrechnungskurse und Konstanten'!$E$7,B201&lt;='Umrechnungskurse und Konstanten'!$D$8,G201*'Umrechnungskurse und Konstanten'!$E$8,B201&lt;='Umrechnungskurse und Konstanten'!$D$9,G201*'Umrechnungskurse und Konstanten'!$E$9,B201&lt;='Umrechnungskurse und Konstanten'!$D$10,G201*'Umrechnungskurse und Konstanten'!$E$10,B201&lt;='Umrechnungskurse und Konstanten'!$D$11,G201*'Umrechnungskurse und Konstanten'!$E$11,B201&lt;='Umrechnungskurse und Konstanten'!$D$12,B201*'Umrechnungskurse und Konstanten'!$E$12,B201&lt;='Umrechnungskurse und Konstanten'!$D$13,G201*'Umrechnungskurse und Konstanten'!$E$13,B201&lt;='Umrechnungskurse und Konstanten'!$D$14,G201*'Umrechnungskurse und Konstanten'!$E$14,B201&lt;='Umrechnungskurse und Konstanten'!$D$15,G201*'Umrechnungskurse und Konstanten'!$E$15,B201&lt;='Umrechnungskurse und Konstanten'!$D$16,G201*'Umrechnungskurse und Konstanten'!$E$16))</f>
        <v>0</v>
      </c>
      <c r="K201" s="31">
        <f t="shared" si="7"/>
        <v>0</v>
      </c>
      <c r="L201" s="59">
        <f t="shared" si="8"/>
        <v>0</v>
      </c>
    </row>
    <row r="202" spans="2:12" x14ac:dyDescent="0.3">
      <c r="B202" s="61"/>
      <c r="C202" s="28"/>
      <c r="D202" s="28"/>
      <c r="E202" s="32"/>
      <c r="F202" s="29" t="s">
        <v>18</v>
      </c>
      <c r="G202" s="37"/>
      <c r="H202" s="33">
        <v>8.1000000000000003E-2</v>
      </c>
      <c r="I202" s="38" t="str">
        <f t="shared" si="6"/>
        <v>Rg. Nicht in EUR</v>
      </c>
      <c r="J202" s="31">
        <f>IF(F202="CHF",G202,_xlfn.IFS(B202&lt;'Umrechnungskurse und Konstanten'!$C$5, "Rg. Datum",B202&lt;='Umrechnungskurse und Konstanten'!$D$5,G202*'Umrechnungskurse und Konstanten'!$E$5,B202&lt;='Umrechnungskurse und Konstanten'!$D$6,G202*'Umrechnungskurse und Konstanten'!$E$6,B202&lt;='Umrechnungskurse und Konstanten'!$D$7,G202*'Umrechnungskurse und Konstanten'!$E$7,B202&lt;='Umrechnungskurse und Konstanten'!$D$8,G202*'Umrechnungskurse und Konstanten'!$E$8,B202&lt;='Umrechnungskurse und Konstanten'!$D$9,G202*'Umrechnungskurse und Konstanten'!$E$9,B202&lt;='Umrechnungskurse und Konstanten'!$D$10,G202*'Umrechnungskurse und Konstanten'!$E$10,B202&lt;='Umrechnungskurse und Konstanten'!$D$11,G202*'Umrechnungskurse und Konstanten'!$E$11,B202&lt;='Umrechnungskurse und Konstanten'!$D$12,B202*'Umrechnungskurse und Konstanten'!$E$12,B202&lt;='Umrechnungskurse und Konstanten'!$D$13,G202*'Umrechnungskurse und Konstanten'!$E$13,B202&lt;='Umrechnungskurse und Konstanten'!$D$14,G202*'Umrechnungskurse und Konstanten'!$E$14,B202&lt;='Umrechnungskurse und Konstanten'!$D$15,G202*'Umrechnungskurse und Konstanten'!$E$15,B202&lt;='Umrechnungskurse und Konstanten'!$D$16,G202*'Umrechnungskurse und Konstanten'!$E$16))</f>
        <v>0</v>
      </c>
      <c r="K202" s="31">
        <f t="shared" si="7"/>
        <v>0</v>
      </c>
      <c r="L202" s="59">
        <f t="shared" si="8"/>
        <v>0</v>
      </c>
    </row>
    <row r="203" spans="2:12" x14ac:dyDescent="0.3">
      <c r="B203" s="61"/>
      <c r="C203" s="28"/>
      <c r="D203" s="28"/>
      <c r="E203" s="32"/>
      <c r="F203" s="29" t="s">
        <v>18</v>
      </c>
      <c r="G203" s="37"/>
      <c r="H203" s="33">
        <v>8.1000000000000003E-2</v>
      </c>
      <c r="I203" s="38" t="str">
        <f t="shared" si="6"/>
        <v>Rg. Nicht in EUR</v>
      </c>
      <c r="J203" s="31">
        <f>IF(F203="CHF",G203,_xlfn.IFS(B203&lt;'Umrechnungskurse und Konstanten'!$C$5, "Rg. Datum",B203&lt;='Umrechnungskurse und Konstanten'!$D$5,G203*'Umrechnungskurse und Konstanten'!$E$5,B203&lt;='Umrechnungskurse und Konstanten'!$D$6,G203*'Umrechnungskurse und Konstanten'!$E$6,B203&lt;='Umrechnungskurse und Konstanten'!$D$7,G203*'Umrechnungskurse und Konstanten'!$E$7,B203&lt;='Umrechnungskurse und Konstanten'!$D$8,G203*'Umrechnungskurse und Konstanten'!$E$8,B203&lt;='Umrechnungskurse und Konstanten'!$D$9,G203*'Umrechnungskurse und Konstanten'!$E$9,B203&lt;='Umrechnungskurse und Konstanten'!$D$10,G203*'Umrechnungskurse und Konstanten'!$E$10,B203&lt;='Umrechnungskurse und Konstanten'!$D$11,G203*'Umrechnungskurse und Konstanten'!$E$11,B203&lt;='Umrechnungskurse und Konstanten'!$D$12,B203*'Umrechnungskurse und Konstanten'!$E$12,B203&lt;='Umrechnungskurse und Konstanten'!$D$13,G203*'Umrechnungskurse und Konstanten'!$E$13,B203&lt;='Umrechnungskurse und Konstanten'!$D$14,G203*'Umrechnungskurse und Konstanten'!$E$14,B203&lt;='Umrechnungskurse und Konstanten'!$D$15,G203*'Umrechnungskurse und Konstanten'!$E$15,B203&lt;='Umrechnungskurse und Konstanten'!$D$16,G203*'Umrechnungskurse und Konstanten'!$E$16))</f>
        <v>0</v>
      </c>
      <c r="K203" s="31">
        <f t="shared" si="7"/>
        <v>0</v>
      </c>
      <c r="L203" s="59">
        <f t="shared" si="8"/>
        <v>0</v>
      </c>
    </row>
    <row r="204" spans="2:12" x14ac:dyDescent="0.3">
      <c r="B204" s="61"/>
      <c r="C204" s="28"/>
      <c r="D204" s="28"/>
      <c r="E204" s="32"/>
      <c r="F204" s="29" t="s">
        <v>18</v>
      </c>
      <c r="G204" s="37"/>
      <c r="H204" s="33">
        <v>8.1000000000000003E-2</v>
      </c>
      <c r="I204" s="38" t="str">
        <f t="shared" ref="I204:I267" si="9">IF(F204="EUR",G204*H204,"Rg. Nicht in EUR")</f>
        <v>Rg. Nicht in EUR</v>
      </c>
      <c r="J204" s="31">
        <f>IF(F204="CHF",G204,_xlfn.IFS(B204&lt;'Umrechnungskurse und Konstanten'!$C$5, "Rg. Datum",B204&lt;='Umrechnungskurse und Konstanten'!$D$5,G204*'Umrechnungskurse und Konstanten'!$E$5,B204&lt;='Umrechnungskurse und Konstanten'!$D$6,G204*'Umrechnungskurse und Konstanten'!$E$6,B204&lt;='Umrechnungskurse und Konstanten'!$D$7,G204*'Umrechnungskurse und Konstanten'!$E$7,B204&lt;='Umrechnungskurse und Konstanten'!$D$8,G204*'Umrechnungskurse und Konstanten'!$E$8,B204&lt;='Umrechnungskurse und Konstanten'!$D$9,G204*'Umrechnungskurse und Konstanten'!$E$9,B204&lt;='Umrechnungskurse und Konstanten'!$D$10,G204*'Umrechnungskurse und Konstanten'!$E$10,B204&lt;='Umrechnungskurse und Konstanten'!$D$11,G204*'Umrechnungskurse und Konstanten'!$E$11,B204&lt;='Umrechnungskurse und Konstanten'!$D$12,B204*'Umrechnungskurse und Konstanten'!$E$12,B204&lt;='Umrechnungskurse und Konstanten'!$D$13,G204*'Umrechnungskurse und Konstanten'!$E$13,B204&lt;='Umrechnungskurse und Konstanten'!$D$14,G204*'Umrechnungskurse und Konstanten'!$E$14,B204&lt;='Umrechnungskurse und Konstanten'!$D$15,G204*'Umrechnungskurse und Konstanten'!$E$15,B204&lt;='Umrechnungskurse und Konstanten'!$D$16,G204*'Umrechnungskurse und Konstanten'!$E$16))</f>
        <v>0</v>
      </c>
      <c r="K204" s="31">
        <f t="shared" ref="K204:K267" si="10">H204*J204</f>
        <v>0</v>
      </c>
      <c r="L204" s="59">
        <f t="shared" ref="L204:L267" si="11">IF(H204=100%,K204,J204+K204)</f>
        <v>0</v>
      </c>
    </row>
    <row r="205" spans="2:12" x14ac:dyDescent="0.3">
      <c r="B205" s="61"/>
      <c r="C205" s="28"/>
      <c r="D205" s="28"/>
      <c r="E205" s="32"/>
      <c r="F205" s="29" t="s">
        <v>18</v>
      </c>
      <c r="G205" s="37"/>
      <c r="H205" s="33">
        <v>8.1000000000000003E-2</v>
      </c>
      <c r="I205" s="38" t="str">
        <f t="shared" si="9"/>
        <v>Rg. Nicht in EUR</v>
      </c>
      <c r="J205" s="31">
        <f>IF(F205="CHF",G205,_xlfn.IFS(B205&lt;'Umrechnungskurse und Konstanten'!$C$5, "Rg. Datum",B205&lt;='Umrechnungskurse und Konstanten'!$D$5,G205*'Umrechnungskurse und Konstanten'!$E$5,B205&lt;='Umrechnungskurse und Konstanten'!$D$6,G205*'Umrechnungskurse und Konstanten'!$E$6,B205&lt;='Umrechnungskurse und Konstanten'!$D$7,G205*'Umrechnungskurse und Konstanten'!$E$7,B205&lt;='Umrechnungskurse und Konstanten'!$D$8,G205*'Umrechnungskurse und Konstanten'!$E$8,B205&lt;='Umrechnungskurse und Konstanten'!$D$9,G205*'Umrechnungskurse und Konstanten'!$E$9,B205&lt;='Umrechnungskurse und Konstanten'!$D$10,G205*'Umrechnungskurse und Konstanten'!$E$10,B205&lt;='Umrechnungskurse und Konstanten'!$D$11,G205*'Umrechnungskurse und Konstanten'!$E$11,B205&lt;='Umrechnungskurse und Konstanten'!$D$12,B205*'Umrechnungskurse und Konstanten'!$E$12,B205&lt;='Umrechnungskurse und Konstanten'!$D$13,G205*'Umrechnungskurse und Konstanten'!$E$13,B205&lt;='Umrechnungskurse und Konstanten'!$D$14,G205*'Umrechnungskurse und Konstanten'!$E$14,B205&lt;='Umrechnungskurse und Konstanten'!$D$15,G205*'Umrechnungskurse und Konstanten'!$E$15,B205&lt;='Umrechnungskurse und Konstanten'!$D$16,G205*'Umrechnungskurse und Konstanten'!$E$16))</f>
        <v>0</v>
      </c>
      <c r="K205" s="31">
        <f t="shared" si="10"/>
        <v>0</v>
      </c>
      <c r="L205" s="59">
        <f t="shared" si="11"/>
        <v>0</v>
      </c>
    </row>
    <row r="206" spans="2:12" x14ac:dyDescent="0.3">
      <c r="B206" s="61"/>
      <c r="C206" s="28"/>
      <c r="D206" s="28"/>
      <c r="E206" s="32"/>
      <c r="F206" s="29" t="s">
        <v>18</v>
      </c>
      <c r="G206" s="37"/>
      <c r="H206" s="33">
        <v>8.1000000000000003E-2</v>
      </c>
      <c r="I206" s="38" t="str">
        <f t="shared" si="9"/>
        <v>Rg. Nicht in EUR</v>
      </c>
      <c r="J206" s="31">
        <f>IF(F206="CHF",G206,_xlfn.IFS(B206&lt;'Umrechnungskurse und Konstanten'!$C$5, "Rg. Datum",B206&lt;='Umrechnungskurse und Konstanten'!$D$5,G206*'Umrechnungskurse und Konstanten'!$E$5,B206&lt;='Umrechnungskurse und Konstanten'!$D$6,G206*'Umrechnungskurse und Konstanten'!$E$6,B206&lt;='Umrechnungskurse und Konstanten'!$D$7,G206*'Umrechnungskurse und Konstanten'!$E$7,B206&lt;='Umrechnungskurse und Konstanten'!$D$8,G206*'Umrechnungskurse und Konstanten'!$E$8,B206&lt;='Umrechnungskurse und Konstanten'!$D$9,G206*'Umrechnungskurse und Konstanten'!$E$9,B206&lt;='Umrechnungskurse und Konstanten'!$D$10,G206*'Umrechnungskurse und Konstanten'!$E$10,B206&lt;='Umrechnungskurse und Konstanten'!$D$11,G206*'Umrechnungskurse und Konstanten'!$E$11,B206&lt;='Umrechnungskurse und Konstanten'!$D$12,B206*'Umrechnungskurse und Konstanten'!$E$12,B206&lt;='Umrechnungskurse und Konstanten'!$D$13,G206*'Umrechnungskurse und Konstanten'!$E$13,B206&lt;='Umrechnungskurse und Konstanten'!$D$14,G206*'Umrechnungskurse und Konstanten'!$E$14,B206&lt;='Umrechnungskurse und Konstanten'!$D$15,G206*'Umrechnungskurse und Konstanten'!$E$15,B206&lt;='Umrechnungskurse und Konstanten'!$D$16,G206*'Umrechnungskurse und Konstanten'!$E$16))</f>
        <v>0</v>
      </c>
      <c r="K206" s="31">
        <f t="shared" si="10"/>
        <v>0</v>
      </c>
      <c r="L206" s="59">
        <f t="shared" si="11"/>
        <v>0</v>
      </c>
    </row>
    <row r="207" spans="2:12" x14ac:dyDescent="0.3">
      <c r="B207" s="61"/>
      <c r="C207" s="28"/>
      <c r="D207" s="28"/>
      <c r="E207" s="32"/>
      <c r="F207" s="29" t="s">
        <v>18</v>
      </c>
      <c r="G207" s="37"/>
      <c r="H207" s="33">
        <v>8.1000000000000003E-2</v>
      </c>
      <c r="I207" s="38" t="str">
        <f t="shared" si="9"/>
        <v>Rg. Nicht in EUR</v>
      </c>
      <c r="J207" s="31">
        <f>IF(F207="CHF",G207,_xlfn.IFS(B207&lt;'Umrechnungskurse und Konstanten'!$C$5, "Rg. Datum",B207&lt;='Umrechnungskurse und Konstanten'!$D$5,G207*'Umrechnungskurse und Konstanten'!$E$5,B207&lt;='Umrechnungskurse und Konstanten'!$D$6,G207*'Umrechnungskurse und Konstanten'!$E$6,B207&lt;='Umrechnungskurse und Konstanten'!$D$7,G207*'Umrechnungskurse und Konstanten'!$E$7,B207&lt;='Umrechnungskurse und Konstanten'!$D$8,G207*'Umrechnungskurse und Konstanten'!$E$8,B207&lt;='Umrechnungskurse und Konstanten'!$D$9,G207*'Umrechnungskurse und Konstanten'!$E$9,B207&lt;='Umrechnungskurse und Konstanten'!$D$10,G207*'Umrechnungskurse und Konstanten'!$E$10,B207&lt;='Umrechnungskurse und Konstanten'!$D$11,G207*'Umrechnungskurse und Konstanten'!$E$11,B207&lt;='Umrechnungskurse und Konstanten'!$D$12,B207*'Umrechnungskurse und Konstanten'!$E$12,B207&lt;='Umrechnungskurse und Konstanten'!$D$13,G207*'Umrechnungskurse und Konstanten'!$E$13,B207&lt;='Umrechnungskurse und Konstanten'!$D$14,G207*'Umrechnungskurse und Konstanten'!$E$14,B207&lt;='Umrechnungskurse und Konstanten'!$D$15,G207*'Umrechnungskurse und Konstanten'!$E$15,B207&lt;='Umrechnungskurse und Konstanten'!$D$16,G207*'Umrechnungskurse und Konstanten'!$E$16))</f>
        <v>0</v>
      </c>
      <c r="K207" s="31">
        <f t="shared" si="10"/>
        <v>0</v>
      </c>
      <c r="L207" s="59">
        <f t="shared" si="11"/>
        <v>0</v>
      </c>
    </row>
    <row r="208" spans="2:12" x14ac:dyDescent="0.3">
      <c r="B208" s="61"/>
      <c r="C208" s="28"/>
      <c r="D208" s="28"/>
      <c r="E208" s="32"/>
      <c r="F208" s="29" t="s">
        <v>18</v>
      </c>
      <c r="G208" s="37"/>
      <c r="H208" s="33">
        <v>8.1000000000000003E-2</v>
      </c>
      <c r="I208" s="38" t="str">
        <f t="shared" si="9"/>
        <v>Rg. Nicht in EUR</v>
      </c>
      <c r="J208" s="31">
        <f>IF(F208="CHF",G208,_xlfn.IFS(B208&lt;'Umrechnungskurse und Konstanten'!$C$5, "Rg. Datum",B208&lt;='Umrechnungskurse und Konstanten'!$D$5,G208*'Umrechnungskurse und Konstanten'!$E$5,B208&lt;='Umrechnungskurse und Konstanten'!$D$6,G208*'Umrechnungskurse und Konstanten'!$E$6,B208&lt;='Umrechnungskurse und Konstanten'!$D$7,G208*'Umrechnungskurse und Konstanten'!$E$7,B208&lt;='Umrechnungskurse und Konstanten'!$D$8,G208*'Umrechnungskurse und Konstanten'!$E$8,B208&lt;='Umrechnungskurse und Konstanten'!$D$9,G208*'Umrechnungskurse und Konstanten'!$E$9,B208&lt;='Umrechnungskurse und Konstanten'!$D$10,G208*'Umrechnungskurse und Konstanten'!$E$10,B208&lt;='Umrechnungskurse und Konstanten'!$D$11,G208*'Umrechnungskurse und Konstanten'!$E$11,B208&lt;='Umrechnungskurse und Konstanten'!$D$12,B208*'Umrechnungskurse und Konstanten'!$E$12,B208&lt;='Umrechnungskurse und Konstanten'!$D$13,G208*'Umrechnungskurse und Konstanten'!$E$13,B208&lt;='Umrechnungskurse und Konstanten'!$D$14,G208*'Umrechnungskurse und Konstanten'!$E$14,B208&lt;='Umrechnungskurse und Konstanten'!$D$15,G208*'Umrechnungskurse und Konstanten'!$E$15,B208&lt;='Umrechnungskurse und Konstanten'!$D$16,G208*'Umrechnungskurse und Konstanten'!$E$16))</f>
        <v>0</v>
      </c>
      <c r="K208" s="31">
        <f t="shared" si="10"/>
        <v>0</v>
      </c>
      <c r="L208" s="59">
        <f t="shared" si="11"/>
        <v>0</v>
      </c>
    </row>
    <row r="209" spans="2:12" x14ac:dyDescent="0.3">
      <c r="B209" s="61"/>
      <c r="C209" s="28"/>
      <c r="D209" s="28"/>
      <c r="E209" s="32"/>
      <c r="F209" s="29" t="s">
        <v>18</v>
      </c>
      <c r="G209" s="37"/>
      <c r="H209" s="33">
        <v>8.1000000000000003E-2</v>
      </c>
      <c r="I209" s="38" t="str">
        <f t="shared" si="9"/>
        <v>Rg. Nicht in EUR</v>
      </c>
      <c r="J209" s="31">
        <f>IF(F209="CHF",G209,_xlfn.IFS(B209&lt;'Umrechnungskurse und Konstanten'!$C$5, "Rg. Datum",B209&lt;='Umrechnungskurse und Konstanten'!$D$5,G209*'Umrechnungskurse und Konstanten'!$E$5,B209&lt;='Umrechnungskurse und Konstanten'!$D$6,G209*'Umrechnungskurse und Konstanten'!$E$6,B209&lt;='Umrechnungskurse und Konstanten'!$D$7,G209*'Umrechnungskurse und Konstanten'!$E$7,B209&lt;='Umrechnungskurse und Konstanten'!$D$8,G209*'Umrechnungskurse und Konstanten'!$E$8,B209&lt;='Umrechnungskurse und Konstanten'!$D$9,G209*'Umrechnungskurse und Konstanten'!$E$9,B209&lt;='Umrechnungskurse und Konstanten'!$D$10,G209*'Umrechnungskurse und Konstanten'!$E$10,B209&lt;='Umrechnungskurse und Konstanten'!$D$11,G209*'Umrechnungskurse und Konstanten'!$E$11,B209&lt;='Umrechnungskurse und Konstanten'!$D$12,B209*'Umrechnungskurse und Konstanten'!$E$12,B209&lt;='Umrechnungskurse und Konstanten'!$D$13,G209*'Umrechnungskurse und Konstanten'!$E$13,B209&lt;='Umrechnungskurse und Konstanten'!$D$14,G209*'Umrechnungskurse und Konstanten'!$E$14,B209&lt;='Umrechnungskurse und Konstanten'!$D$15,G209*'Umrechnungskurse und Konstanten'!$E$15,B209&lt;='Umrechnungskurse und Konstanten'!$D$16,G209*'Umrechnungskurse und Konstanten'!$E$16))</f>
        <v>0</v>
      </c>
      <c r="K209" s="31">
        <f t="shared" si="10"/>
        <v>0</v>
      </c>
      <c r="L209" s="59">
        <f t="shared" si="11"/>
        <v>0</v>
      </c>
    </row>
    <row r="210" spans="2:12" x14ac:dyDescent="0.3">
      <c r="B210" s="61"/>
      <c r="C210" s="28"/>
      <c r="D210" s="28"/>
      <c r="E210" s="32"/>
      <c r="F210" s="29" t="s">
        <v>18</v>
      </c>
      <c r="G210" s="37"/>
      <c r="H210" s="33">
        <v>8.1000000000000003E-2</v>
      </c>
      <c r="I210" s="38" t="str">
        <f t="shared" si="9"/>
        <v>Rg. Nicht in EUR</v>
      </c>
      <c r="J210" s="31">
        <f>IF(F210="CHF",G210,_xlfn.IFS(B210&lt;'Umrechnungskurse und Konstanten'!$C$5, "Rg. Datum",B210&lt;='Umrechnungskurse und Konstanten'!$D$5,G210*'Umrechnungskurse und Konstanten'!$E$5,B210&lt;='Umrechnungskurse und Konstanten'!$D$6,G210*'Umrechnungskurse und Konstanten'!$E$6,B210&lt;='Umrechnungskurse und Konstanten'!$D$7,G210*'Umrechnungskurse und Konstanten'!$E$7,B210&lt;='Umrechnungskurse und Konstanten'!$D$8,G210*'Umrechnungskurse und Konstanten'!$E$8,B210&lt;='Umrechnungskurse und Konstanten'!$D$9,G210*'Umrechnungskurse und Konstanten'!$E$9,B210&lt;='Umrechnungskurse und Konstanten'!$D$10,G210*'Umrechnungskurse und Konstanten'!$E$10,B210&lt;='Umrechnungskurse und Konstanten'!$D$11,G210*'Umrechnungskurse und Konstanten'!$E$11,B210&lt;='Umrechnungskurse und Konstanten'!$D$12,B210*'Umrechnungskurse und Konstanten'!$E$12,B210&lt;='Umrechnungskurse und Konstanten'!$D$13,G210*'Umrechnungskurse und Konstanten'!$E$13,B210&lt;='Umrechnungskurse und Konstanten'!$D$14,G210*'Umrechnungskurse und Konstanten'!$E$14,B210&lt;='Umrechnungskurse und Konstanten'!$D$15,G210*'Umrechnungskurse und Konstanten'!$E$15,B210&lt;='Umrechnungskurse und Konstanten'!$D$16,G210*'Umrechnungskurse und Konstanten'!$E$16))</f>
        <v>0</v>
      </c>
      <c r="K210" s="31">
        <f t="shared" si="10"/>
        <v>0</v>
      </c>
      <c r="L210" s="59">
        <f t="shared" si="11"/>
        <v>0</v>
      </c>
    </row>
    <row r="211" spans="2:12" x14ac:dyDescent="0.3">
      <c r="B211" s="61"/>
      <c r="C211" s="28"/>
      <c r="D211" s="28"/>
      <c r="E211" s="32"/>
      <c r="F211" s="29" t="s">
        <v>18</v>
      </c>
      <c r="G211" s="37"/>
      <c r="H211" s="33">
        <v>8.1000000000000003E-2</v>
      </c>
      <c r="I211" s="38" t="str">
        <f t="shared" si="9"/>
        <v>Rg. Nicht in EUR</v>
      </c>
      <c r="J211" s="31">
        <f>IF(F211="CHF",G211,_xlfn.IFS(B211&lt;'Umrechnungskurse und Konstanten'!$C$5, "Rg. Datum",B211&lt;='Umrechnungskurse und Konstanten'!$D$5,G211*'Umrechnungskurse und Konstanten'!$E$5,B211&lt;='Umrechnungskurse und Konstanten'!$D$6,G211*'Umrechnungskurse und Konstanten'!$E$6,B211&lt;='Umrechnungskurse und Konstanten'!$D$7,G211*'Umrechnungskurse und Konstanten'!$E$7,B211&lt;='Umrechnungskurse und Konstanten'!$D$8,G211*'Umrechnungskurse und Konstanten'!$E$8,B211&lt;='Umrechnungskurse und Konstanten'!$D$9,G211*'Umrechnungskurse und Konstanten'!$E$9,B211&lt;='Umrechnungskurse und Konstanten'!$D$10,G211*'Umrechnungskurse und Konstanten'!$E$10,B211&lt;='Umrechnungskurse und Konstanten'!$D$11,G211*'Umrechnungskurse und Konstanten'!$E$11,B211&lt;='Umrechnungskurse und Konstanten'!$D$12,B211*'Umrechnungskurse und Konstanten'!$E$12,B211&lt;='Umrechnungskurse und Konstanten'!$D$13,G211*'Umrechnungskurse und Konstanten'!$E$13,B211&lt;='Umrechnungskurse und Konstanten'!$D$14,G211*'Umrechnungskurse und Konstanten'!$E$14,B211&lt;='Umrechnungskurse und Konstanten'!$D$15,G211*'Umrechnungskurse und Konstanten'!$E$15,B211&lt;='Umrechnungskurse und Konstanten'!$D$16,G211*'Umrechnungskurse und Konstanten'!$E$16))</f>
        <v>0</v>
      </c>
      <c r="K211" s="31">
        <f t="shared" si="10"/>
        <v>0</v>
      </c>
      <c r="L211" s="59">
        <f t="shared" si="11"/>
        <v>0</v>
      </c>
    </row>
    <row r="212" spans="2:12" x14ac:dyDescent="0.3">
      <c r="B212" s="61"/>
      <c r="C212" s="28"/>
      <c r="D212" s="28"/>
      <c r="E212" s="32"/>
      <c r="F212" s="29" t="s">
        <v>18</v>
      </c>
      <c r="G212" s="37"/>
      <c r="H212" s="33">
        <v>8.1000000000000003E-2</v>
      </c>
      <c r="I212" s="38" t="str">
        <f t="shared" si="9"/>
        <v>Rg. Nicht in EUR</v>
      </c>
      <c r="J212" s="31">
        <f>IF(F212="CHF",G212,_xlfn.IFS(B212&lt;'Umrechnungskurse und Konstanten'!$C$5, "Rg. Datum",B212&lt;='Umrechnungskurse und Konstanten'!$D$5,G212*'Umrechnungskurse und Konstanten'!$E$5,B212&lt;='Umrechnungskurse und Konstanten'!$D$6,G212*'Umrechnungskurse und Konstanten'!$E$6,B212&lt;='Umrechnungskurse und Konstanten'!$D$7,G212*'Umrechnungskurse und Konstanten'!$E$7,B212&lt;='Umrechnungskurse und Konstanten'!$D$8,G212*'Umrechnungskurse und Konstanten'!$E$8,B212&lt;='Umrechnungskurse und Konstanten'!$D$9,G212*'Umrechnungskurse und Konstanten'!$E$9,B212&lt;='Umrechnungskurse und Konstanten'!$D$10,G212*'Umrechnungskurse und Konstanten'!$E$10,B212&lt;='Umrechnungskurse und Konstanten'!$D$11,G212*'Umrechnungskurse und Konstanten'!$E$11,B212&lt;='Umrechnungskurse und Konstanten'!$D$12,B212*'Umrechnungskurse und Konstanten'!$E$12,B212&lt;='Umrechnungskurse und Konstanten'!$D$13,G212*'Umrechnungskurse und Konstanten'!$E$13,B212&lt;='Umrechnungskurse und Konstanten'!$D$14,G212*'Umrechnungskurse und Konstanten'!$E$14,B212&lt;='Umrechnungskurse und Konstanten'!$D$15,G212*'Umrechnungskurse und Konstanten'!$E$15,B212&lt;='Umrechnungskurse und Konstanten'!$D$16,G212*'Umrechnungskurse und Konstanten'!$E$16))</f>
        <v>0</v>
      </c>
      <c r="K212" s="31">
        <f t="shared" si="10"/>
        <v>0</v>
      </c>
      <c r="L212" s="59">
        <f t="shared" si="11"/>
        <v>0</v>
      </c>
    </row>
    <row r="213" spans="2:12" x14ac:dyDescent="0.3">
      <c r="B213" s="61"/>
      <c r="C213" s="28"/>
      <c r="D213" s="28"/>
      <c r="E213" s="32"/>
      <c r="F213" s="29" t="s">
        <v>18</v>
      </c>
      <c r="G213" s="37"/>
      <c r="H213" s="33">
        <v>8.1000000000000003E-2</v>
      </c>
      <c r="I213" s="38" t="str">
        <f t="shared" si="9"/>
        <v>Rg. Nicht in EUR</v>
      </c>
      <c r="J213" s="31">
        <f>IF(F213="CHF",G213,_xlfn.IFS(B213&lt;'Umrechnungskurse und Konstanten'!$C$5, "Rg. Datum",B213&lt;='Umrechnungskurse und Konstanten'!$D$5,G213*'Umrechnungskurse und Konstanten'!$E$5,B213&lt;='Umrechnungskurse und Konstanten'!$D$6,G213*'Umrechnungskurse und Konstanten'!$E$6,B213&lt;='Umrechnungskurse und Konstanten'!$D$7,G213*'Umrechnungskurse und Konstanten'!$E$7,B213&lt;='Umrechnungskurse und Konstanten'!$D$8,G213*'Umrechnungskurse und Konstanten'!$E$8,B213&lt;='Umrechnungskurse und Konstanten'!$D$9,G213*'Umrechnungskurse und Konstanten'!$E$9,B213&lt;='Umrechnungskurse und Konstanten'!$D$10,G213*'Umrechnungskurse und Konstanten'!$E$10,B213&lt;='Umrechnungskurse und Konstanten'!$D$11,G213*'Umrechnungskurse und Konstanten'!$E$11,B213&lt;='Umrechnungskurse und Konstanten'!$D$12,B213*'Umrechnungskurse und Konstanten'!$E$12,B213&lt;='Umrechnungskurse und Konstanten'!$D$13,G213*'Umrechnungskurse und Konstanten'!$E$13,B213&lt;='Umrechnungskurse und Konstanten'!$D$14,G213*'Umrechnungskurse und Konstanten'!$E$14,B213&lt;='Umrechnungskurse und Konstanten'!$D$15,G213*'Umrechnungskurse und Konstanten'!$E$15,B213&lt;='Umrechnungskurse und Konstanten'!$D$16,G213*'Umrechnungskurse und Konstanten'!$E$16))</f>
        <v>0</v>
      </c>
      <c r="K213" s="31">
        <f t="shared" si="10"/>
        <v>0</v>
      </c>
      <c r="L213" s="59">
        <f t="shared" si="11"/>
        <v>0</v>
      </c>
    </row>
    <row r="214" spans="2:12" x14ac:dyDescent="0.3">
      <c r="B214" s="61"/>
      <c r="C214" s="28"/>
      <c r="D214" s="28"/>
      <c r="E214" s="32"/>
      <c r="F214" s="29" t="s">
        <v>18</v>
      </c>
      <c r="G214" s="37"/>
      <c r="H214" s="33">
        <v>8.1000000000000003E-2</v>
      </c>
      <c r="I214" s="38" t="str">
        <f t="shared" si="9"/>
        <v>Rg. Nicht in EUR</v>
      </c>
      <c r="J214" s="31">
        <f>IF(F214="CHF",G214,_xlfn.IFS(B214&lt;'Umrechnungskurse und Konstanten'!$C$5, "Rg. Datum",B214&lt;='Umrechnungskurse und Konstanten'!$D$5,G214*'Umrechnungskurse und Konstanten'!$E$5,B214&lt;='Umrechnungskurse und Konstanten'!$D$6,G214*'Umrechnungskurse und Konstanten'!$E$6,B214&lt;='Umrechnungskurse und Konstanten'!$D$7,G214*'Umrechnungskurse und Konstanten'!$E$7,B214&lt;='Umrechnungskurse und Konstanten'!$D$8,G214*'Umrechnungskurse und Konstanten'!$E$8,B214&lt;='Umrechnungskurse und Konstanten'!$D$9,G214*'Umrechnungskurse und Konstanten'!$E$9,B214&lt;='Umrechnungskurse und Konstanten'!$D$10,G214*'Umrechnungskurse und Konstanten'!$E$10,B214&lt;='Umrechnungskurse und Konstanten'!$D$11,G214*'Umrechnungskurse und Konstanten'!$E$11,B214&lt;='Umrechnungskurse und Konstanten'!$D$12,B214*'Umrechnungskurse und Konstanten'!$E$12,B214&lt;='Umrechnungskurse und Konstanten'!$D$13,G214*'Umrechnungskurse und Konstanten'!$E$13,B214&lt;='Umrechnungskurse und Konstanten'!$D$14,G214*'Umrechnungskurse und Konstanten'!$E$14,B214&lt;='Umrechnungskurse und Konstanten'!$D$15,G214*'Umrechnungskurse und Konstanten'!$E$15,B214&lt;='Umrechnungskurse und Konstanten'!$D$16,G214*'Umrechnungskurse und Konstanten'!$E$16))</f>
        <v>0</v>
      </c>
      <c r="K214" s="31">
        <f t="shared" si="10"/>
        <v>0</v>
      </c>
      <c r="L214" s="59">
        <f t="shared" si="11"/>
        <v>0</v>
      </c>
    </row>
    <row r="215" spans="2:12" x14ac:dyDescent="0.3">
      <c r="B215" s="61"/>
      <c r="C215" s="28"/>
      <c r="D215" s="28"/>
      <c r="E215" s="32"/>
      <c r="F215" s="29" t="s">
        <v>18</v>
      </c>
      <c r="G215" s="37"/>
      <c r="H215" s="33">
        <v>8.1000000000000003E-2</v>
      </c>
      <c r="I215" s="38" t="str">
        <f t="shared" si="9"/>
        <v>Rg. Nicht in EUR</v>
      </c>
      <c r="J215" s="31">
        <f>IF(F215="CHF",G215,_xlfn.IFS(B215&lt;'Umrechnungskurse und Konstanten'!$C$5, "Rg. Datum",B215&lt;='Umrechnungskurse und Konstanten'!$D$5,G215*'Umrechnungskurse und Konstanten'!$E$5,B215&lt;='Umrechnungskurse und Konstanten'!$D$6,G215*'Umrechnungskurse und Konstanten'!$E$6,B215&lt;='Umrechnungskurse und Konstanten'!$D$7,G215*'Umrechnungskurse und Konstanten'!$E$7,B215&lt;='Umrechnungskurse und Konstanten'!$D$8,G215*'Umrechnungskurse und Konstanten'!$E$8,B215&lt;='Umrechnungskurse und Konstanten'!$D$9,G215*'Umrechnungskurse und Konstanten'!$E$9,B215&lt;='Umrechnungskurse und Konstanten'!$D$10,G215*'Umrechnungskurse und Konstanten'!$E$10,B215&lt;='Umrechnungskurse und Konstanten'!$D$11,G215*'Umrechnungskurse und Konstanten'!$E$11,B215&lt;='Umrechnungskurse und Konstanten'!$D$12,B215*'Umrechnungskurse und Konstanten'!$E$12,B215&lt;='Umrechnungskurse und Konstanten'!$D$13,G215*'Umrechnungskurse und Konstanten'!$E$13,B215&lt;='Umrechnungskurse und Konstanten'!$D$14,G215*'Umrechnungskurse und Konstanten'!$E$14,B215&lt;='Umrechnungskurse und Konstanten'!$D$15,G215*'Umrechnungskurse und Konstanten'!$E$15,B215&lt;='Umrechnungskurse und Konstanten'!$D$16,G215*'Umrechnungskurse und Konstanten'!$E$16))</f>
        <v>0</v>
      </c>
      <c r="K215" s="31">
        <f t="shared" si="10"/>
        <v>0</v>
      </c>
      <c r="L215" s="59">
        <f t="shared" si="11"/>
        <v>0</v>
      </c>
    </row>
    <row r="216" spans="2:12" x14ac:dyDescent="0.3">
      <c r="B216" s="61"/>
      <c r="C216" s="28"/>
      <c r="D216" s="28"/>
      <c r="E216" s="32"/>
      <c r="F216" s="29" t="s">
        <v>18</v>
      </c>
      <c r="G216" s="37"/>
      <c r="H216" s="33">
        <v>8.1000000000000003E-2</v>
      </c>
      <c r="I216" s="38" t="str">
        <f t="shared" si="9"/>
        <v>Rg. Nicht in EUR</v>
      </c>
      <c r="J216" s="31">
        <f>IF(F216="CHF",G216,_xlfn.IFS(B216&lt;'Umrechnungskurse und Konstanten'!$C$5, "Rg. Datum",B216&lt;='Umrechnungskurse und Konstanten'!$D$5,G216*'Umrechnungskurse und Konstanten'!$E$5,B216&lt;='Umrechnungskurse und Konstanten'!$D$6,G216*'Umrechnungskurse und Konstanten'!$E$6,B216&lt;='Umrechnungskurse und Konstanten'!$D$7,G216*'Umrechnungskurse und Konstanten'!$E$7,B216&lt;='Umrechnungskurse und Konstanten'!$D$8,G216*'Umrechnungskurse und Konstanten'!$E$8,B216&lt;='Umrechnungskurse und Konstanten'!$D$9,G216*'Umrechnungskurse und Konstanten'!$E$9,B216&lt;='Umrechnungskurse und Konstanten'!$D$10,G216*'Umrechnungskurse und Konstanten'!$E$10,B216&lt;='Umrechnungskurse und Konstanten'!$D$11,G216*'Umrechnungskurse und Konstanten'!$E$11,B216&lt;='Umrechnungskurse und Konstanten'!$D$12,B216*'Umrechnungskurse und Konstanten'!$E$12,B216&lt;='Umrechnungskurse und Konstanten'!$D$13,G216*'Umrechnungskurse und Konstanten'!$E$13,B216&lt;='Umrechnungskurse und Konstanten'!$D$14,G216*'Umrechnungskurse und Konstanten'!$E$14,B216&lt;='Umrechnungskurse und Konstanten'!$D$15,G216*'Umrechnungskurse und Konstanten'!$E$15,B216&lt;='Umrechnungskurse und Konstanten'!$D$16,G216*'Umrechnungskurse und Konstanten'!$E$16))</f>
        <v>0</v>
      </c>
      <c r="K216" s="31">
        <f t="shared" si="10"/>
        <v>0</v>
      </c>
      <c r="L216" s="59">
        <f t="shared" si="11"/>
        <v>0</v>
      </c>
    </row>
    <row r="217" spans="2:12" x14ac:dyDescent="0.3">
      <c r="B217" s="61"/>
      <c r="C217" s="28"/>
      <c r="D217" s="28"/>
      <c r="E217" s="32"/>
      <c r="F217" s="29" t="s">
        <v>18</v>
      </c>
      <c r="G217" s="37"/>
      <c r="H217" s="33">
        <v>8.1000000000000003E-2</v>
      </c>
      <c r="I217" s="38" t="str">
        <f t="shared" si="9"/>
        <v>Rg. Nicht in EUR</v>
      </c>
      <c r="J217" s="31">
        <f>IF(F217="CHF",G217,_xlfn.IFS(B217&lt;'Umrechnungskurse und Konstanten'!$C$5, "Rg. Datum",B217&lt;='Umrechnungskurse und Konstanten'!$D$5,G217*'Umrechnungskurse und Konstanten'!$E$5,B217&lt;='Umrechnungskurse und Konstanten'!$D$6,G217*'Umrechnungskurse und Konstanten'!$E$6,B217&lt;='Umrechnungskurse und Konstanten'!$D$7,G217*'Umrechnungskurse und Konstanten'!$E$7,B217&lt;='Umrechnungskurse und Konstanten'!$D$8,G217*'Umrechnungskurse und Konstanten'!$E$8,B217&lt;='Umrechnungskurse und Konstanten'!$D$9,G217*'Umrechnungskurse und Konstanten'!$E$9,B217&lt;='Umrechnungskurse und Konstanten'!$D$10,G217*'Umrechnungskurse und Konstanten'!$E$10,B217&lt;='Umrechnungskurse und Konstanten'!$D$11,G217*'Umrechnungskurse und Konstanten'!$E$11,B217&lt;='Umrechnungskurse und Konstanten'!$D$12,B217*'Umrechnungskurse und Konstanten'!$E$12,B217&lt;='Umrechnungskurse und Konstanten'!$D$13,G217*'Umrechnungskurse und Konstanten'!$E$13,B217&lt;='Umrechnungskurse und Konstanten'!$D$14,G217*'Umrechnungskurse und Konstanten'!$E$14,B217&lt;='Umrechnungskurse und Konstanten'!$D$15,G217*'Umrechnungskurse und Konstanten'!$E$15,B217&lt;='Umrechnungskurse und Konstanten'!$D$16,G217*'Umrechnungskurse und Konstanten'!$E$16))</f>
        <v>0</v>
      </c>
      <c r="K217" s="31">
        <f t="shared" si="10"/>
        <v>0</v>
      </c>
      <c r="L217" s="59">
        <f t="shared" si="11"/>
        <v>0</v>
      </c>
    </row>
    <row r="218" spans="2:12" x14ac:dyDescent="0.3">
      <c r="B218" s="61"/>
      <c r="C218" s="28"/>
      <c r="D218" s="28"/>
      <c r="E218" s="32"/>
      <c r="F218" s="29" t="s">
        <v>18</v>
      </c>
      <c r="G218" s="37"/>
      <c r="H218" s="33">
        <v>8.1000000000000003E-2</v>
      </c>
      <c r="I218" s="38" t="str">
        <f t="shared" si="9"/>
        <v>Rg. Nicht in EUR</v>
      </c>
      <c r="J218" s="31">
        <f>IF(F218="CHF",G218,_xlfn.IFS(B218&lt;'Umrechnungskurse und Konstanten'!$C$5, "Rg. Datum",B218&lt;='Umrechnungskurse und Konstanten'!$D$5,G218*'Umrechnungskurse und Konstanten'!$E$5,B218&lt;='Umrechnungskurse und Konstanten'!$D$6,G218*'Umrechnungskurse und Konstanten'!$E$6,B218&lt;='Umrechnungskurse und Konstanten'!$D$7,G218*'Umrechnungskurse und Konstanten'!$E$7,B218&lt;='Umrechnungskurse und Konstanten'!$D$8,G218*'Umrechnungskurse und Konstanten'!$E$8,B218&lt;='Umrechnungskurse und Konstanten'!$D$9,G218*'Umrechnungskurse und Konstanten'!$E$9,B218&lt;='Umrechnungskurse und Konstanten'!$D$10,G218*'Umrechnungskurse und Konstanten'!$E$10,B218&lt;='Umrechnungskurse und Konstanten'!$D$11,G218*'Umrechnungskurse und Konstanten'!$E$11,B218&lt;='Umrechnungskurse und Konstanten'!$D$12,B218*'Umrechnungskurse und Konstanten'!$E$12,B218&lt;='Umrechnungskurse und Konstanten'!$D$13,G218*'Umrechnungskurse und Konstanten'!$E$13,B218&lt;='Umrechnungskurse und Konstanten'!$D$14,G218*'Umrechnungskurse und Konstanten'!$E$14,B218&lt;='Umrechnungskurse und Konstanten'!$D$15,G218*'Umrechnungskurse und Konstanten'!$E$15,B218&lt;='Umrechnungskurse und Konstanten'!$D$16,G218*'Umrechnungskurse und Konstanten'!$E$16))</f>
        <v>0</v>
      </c>
      <c r="K218" s="31">
        <f t="shared" si="10"/>
        <v>0</v>
      </c>
      <c r="L218" s="59">
        <f t="shared" si="11"/>
        <v>0</v>
      </c>
    </row>
    <row r="219" spans="2:12" x14ac:dyDescent="0.3">
      <c r="B219" s="61"/>
      <c r="C219" s="28"/>
      <c r="D219" s="28"/>
      <c r="E219" s="32"/>
      <c r="F219" s="29" t="s">
        <v>18</v>
      </c>
      <c r="G219" s="37"/>
      <c r="H219" s="33">
        <v>8.1000000000000003E-2</v>
      </c>
      <c r="I219" s="38" t="str">
        <f t="shared" si="9"/>
        <v>Rg. Nicht in EUR</v>
      </c>
      <c r="J219" s="31">
        <f>IF(F219="CHF",G219,_xlfn.IFS(B219&lt;'Umrechnungskurse und Konstanten'!$C$5, "Rg. Datum",B219&lt;='Umrechnungskurse und Konstanten'!$D$5,G219*'Umrechnungskurse und Konstanten'!$E$5,B219&lt;='Umrechnungskurse und Konstanten'!$D$6,G219*'Umrechnungskurse und Konstanten'!$E$6,B219&lt;='Umrechnungskurse und Konstanten'!$D$7,G219*'Umrechnungskurse und Konstanten'!$E$7,B219&lt;='Umrechnungskurse und Konstanten'!$D$8,G219*'Umrechnungskurse und Konstanten'!$E$8,B219&lt;='Umrechnungskurse und Konstanten'!$D$9,G219*'Umrechnungskurse und Konstanten'!$E$9,B219&lt;='Umrechnungskurse und Konstanten'!$D$10,G219*'Umrechnungskurse und Konstanten'!$E$10,B219&lt;='Umrechnungskurse und Konstanten'!$D$11,G219*'Umrechnungskurse und Konstanten'!$E$11,B219&lt;='Umrechnungskurse und Konstanten'!$D$12,B219*'Umrechnungskurse und Konstanten'!$E$12,B219&lt;='Umrechnungskurse und Konstanten'!$D$13,G219*'Umrechnungskurse und Konstanten'!$E$13,B219&lt;='Umrechnungskurse und Konstanten'!$D$14,G219*'Umrechnungskurse und Konstanten'!$E$14,B219&lt;='Umrechnungskurse und Konstanten'!$D$15,G219*'Umrechnungskurse und Konstanten'!$E$15,B219&lt;='Umrechnungskurse und Konstanten'!$D$16,G219*'Umrechnungskurse und Konstanten'!$E$16))</f>
        <v>0</v>
      </c>
      <c r="K219" s="31">
        <f t="shared" si="10"/>
        <v>0</v>
      </c>
      <c r="L219" s="59">
        <f t="shared" si="11"/>
        <v>0</v>
      </c>
    </row>
    <row r="220" spans="2:12" x14ac:dyDescent="0.3">
      <c r="B220" s="61"/>
      <c r="C220" s="28"/>
      <c r="D220" s="28"/>
      <c r="E220" s="32"/>
      <c r="F220" s="29" t="s">
        <v>18</v>
      </c>
      <c r="G220" s="37"/>
      <c r="H220" s="33">
        <v>8.1000000000000003E-2</v>
      </c>
      <c r="I220" s="38" t="str">
        <f t="shared" si="9"/>
        <v>Rg. Nicht in EUR</v>
      </c>
      <c r="J220" s="31">
        <f>IF(F220="CHF",G220,_xlfn.IFS(B220&lt;'Umrechnungskurse und Konstanten'!$C$5, "Rg. Datum",B220&lt;='Umrechnungskurse und Konstanten'!$D$5,G220*'Umrechnungskurse und Konstanten'!$E$5,B220&lt;='Umrechnungskurse und Konstanten'!$D$6,G220*'Umrechnungskurse und Konstanten'!$E$6,B220&lt;='Umrechnungskurse und Konstanten'!$D$7,G220*'Umrechnungskurse und Konstanten'!$E$7,B220&lt;='Umrechnungskurse und Konstanten'!$D$8,G220*'Umrechnungskurse und Konstanten'!$E$8,B220&lt;='Umrechnungskurse und Konstanten'!$D$9,G220*'Umrechnungskurse und Konstanten'!$E$9,B220&lt;='Umrechnungskurse und Konstanten'!$D$10,G220*'Umrechnungskurse und Konstanten'!$E$10,B220&lt;='Umrechnungskurse und Konstanten'!$D$11,G220*'Umrechnungskurse und Konstanten'!$E$11,B220&lt;='Umrechnungskurse und Konstanten'!$D$12,B220*'Umrechnungskurse und Konstanten'!$E$12,B220&lt;='Umrechnungskurse und Konstanten'!$D$13,G220*'Umrechnungskurse und Konstanten'!$E$13,B220&lt;='Umrechnungskurse und Konstanten'!$D$14,G220*'Umrechnungskurse und Konstanten'!$E$14,B220&lt;='Umrechnungskurse und Konstanten'!$D$15,G220*'Umrechnungskurse und Konstanten'!$E$15,B220&lt;='Umrechnungskurse und Konstanten'!$D$16,G220*'Umrechnungskurse und Konstanten'!$E$16))</f>
        <v>0</v>
      </c>
      <c r="K220" s="31">
        <f t="shared" si="10"/>
        <v>0</v>
      </c>
      <c r="L220" s="59">
        <f t="shared" si="11"/>
        <v>0</v>
      </c>
    </row>
    <row r="221" spans="2:12" x14ac:dyDescent="0.3">
      <c r="B221" s="61"/>
      <c r="C221" s="28"/>
      <c r="D221" s="28"/>
      <c r="E221" s="32"/>
      <c r="F221" s="29" t="s">
        <v>18</v>
      </c>
      <c r="G221" s="37"/>
      <c r="H221" s="33">
        <v>8.1000000000000003E-2</v>
      </c>
      <c r="I221" s="38" t="str">
        <f t="shared" si="9"/>
        <v>Rg. Nicht in EUR</v>
      </c>
      <c r="J221" s="31">
        <f>IF(F221="CHF",G221,_xlfn.IFS(B221&lt;'Umrechnungskurse und Konstanten'!$C$5, "Rg. Datum",B221&lt;='Umrechnungskurse und Konstanten'!$D$5,G221*'Umrechnungskurse und Konstanten'!$E$5,B221&lt;='Umrechnungskurse und Konstanten'!$D$6,G221*'Umrechnungskurse und Konstanten'!$E$6,B221&lt;='Umrechnungskurse und Konstanten'!$D$7,G221*'Umrechnungskurse und Konstanten'!$E$7,B221&lt;='Umrechnungskurse und Konstanten'!$D$8,G221*'Umrechnungskurse und Konstanten'!$E$8,B221&lt;='Umrechnungskurse und Konstanten'!$D$9,G221*'Umrechnungskurse und Konstanten'!$E$9,B221&lt;='Umrechnungskurse und Konstanten'!$D$10,G221*'Umrechnungskurse und Konstanten'!$E$10,B221&lt;='Umrechnungskurse und Konstanten'!$D$11,G221*'Umrechnungskurse und Konstanten'!$E$11,B221&lt;='Umrechnungskurse und Konstanten'!$D$12,B221*'Umrechnungskurse und Konstanten'!$E$12,B221&lt;='Umrechnungskurse und Konstanten'!$D$13,G221*'Umrechnungskurse und Konstanten'!$E$13,B221&lt;='Umrechnungskurse und Konstanten'!$D$14,G221*'Umrechnungskurse und Konstanten'!$E$14,B221&lt;='Umrechnungskurse und Konstanten'!$D$15,G221*'Umrechnungskurse und Konstanten'!$E$15,B221&lt;='Umrechnungskurse und Konstanten'!$D$16,G221*'Umrechnungskurse und Konstanten'!$E$16))</f>
        <v>0</v>
      </c>
      <c r="K221" s="31">
        <f t="shared" si="10"/>
        <v>0</v>
      </c>
      <c r="L221" s="59">
        <f t="shared" si="11"/>
        <v>0</v>
      </c>
    </row>
    <row r="222" spans="2:12" x14ac:dyDescent="0.3">
      <c r="B222" s="61"/>
      <c r="C222" s="28"/>
      <c r="D222" s="28"/>
      <c r="E222" s="32"/>
      <c r="F222" s="29" t="s">
        <v>18</v>
      </c>
      <c r="G222" s="37"/>
      <c r="H222" s="33">
        <v>8.1000000000000003E-2</v>
      </c>
      <c r="I222" s="38" t="str">
        <f t="shared" si="9"/>
        <v>Rg. Nicht in EUR</v>
      </c>
      <c r="J222" s="31">
        <f>IF(F222="CHF",G222,_xlfn.IFS(B222&lt;'Umrechnungskurse und Konstanten'!$C$5, "Rg. Datum",B222&lt;='Umrechnungskurse und Konstanten'!$D$5,G222*'Umrechnungskurse und Konstanten'!$E$5,B222&lt;='Umrechnungskurse und Konstanten'!$D$6,G222*'Umrechnungskurse und Konstanten'!$E$6,B222&lt;='Umrechnungskurse und Konstanten'!$D$7,G222*'Umrechnungskurse und Konstanten'!$E$7,B222&lt;='Umrechnungskurse und Konstanten'!$D$8,G222*'Umrechnungskurse und Konstanten'!$E$8,B222&lt;='Umrechnungskurse und Konstanten'!$D$9,G222*'Umrechnungskurse und Konstanten'!$E$9,B222&lt;='Umrechnungskurse und Konstanten'!$D$10,G222*'Umrechnungskurse und Konstanten'!$E$10,B222&lt;='Umrechnungskurse und Konstanten'!$D$11,G222*'Umrechnungskurse und Konstanten'!$E$11,B222&lt;='Umrechnungskurse und Konstanten'!$D$12,B222*'Umrechnungskurse und Konstanten'!$E$12,B222&lt;='Umrechnungskurse und Konstanten'!$D$13,G222*'Umrechnungskurse und Konstanten'!$E$13,B222&lt;='Umrechnungskurse und Konstanten'!$D$14,G222*'Umrechnungskurse und Konstanten'!$E$14,B222&lt;='Umrechnungskurse und Konstanten'!$D$15,G222*'Umrechnungskurse und Konstanten'!$E$15,B222&lt;='Umrechnungskurse und Konstanten'!$D$16,G222*'Umrechnungskurse und Konstanten'!$E$16))</f>
        <v>0</v>
      </c>
      <c r="K222" s="31">
        <f t="shared" si="10"/>
        <v>0</v>
      </c>
      <c r="L222" s="59">
        <f t="shared" si="11"/>
        <v>0</v>
      </c>
    </row>
    <row r="223" spans="2:12" x14ac:dyDescent="0.3">
      <c r="B223" s="61"/>
      <c r="C223" s="28"/>
      <c r="D223" s="28"/>
      <c r="E223" s="32"/>
      <c r="F223" s="29" t="s">
        <v>18</v>
      </c>
      <c r="G223" s="37"/>
      <c r="H223" s="33">
        <v>8.1000000000000003E-2</v>
      </c>
      <c r="I223" s="38" t="str">
        <f t="shared" si="9"/>
        <v>Rg. Nicht in EUR</v>
      </c>
      <c r="J223" s="31">
        <f>IF(F223="CHF",G223,_xlfn.IFS(B223&lt;'Umrechnungskurse und Konstanten'!$C$5, "Rg. Datum",B223&lt;='Umrechnungskurse und Konstanten'!$D$5,G223*'Umrechnungskurse und Konstanten'!$E$5,B223&lt;='Umrechnungskurse und Konstanten'!$D$6,G223*'Umrechnungskurse und Konstanten'!$E$6,B223&lt;='Umrechnungskurse und Konstanten'!$D$7,G223*'Umrechnungskurse und Konstanten'!$E$7,B223&lt;='Umrechnungskurse und Konstanten'!$D$8,G223*'Umrechnungskurse und Konstanten'!$E$8,B223&lt;='Umrechnungskurse und Konstanten'!$D$9,G223*'Umrechnungskurse und Konstanten'!$E$9,B223&lt;='Umrechnungskurse und Konstanten'!$D$10,G223*'Umrechnungskurse und Konstanten'!$E$10,B223&lt;='Umrechnungskurse und Konstanten'!$D$11,G223*'Umrechnungskurse und Konstanten'!$E$11,B223&lt;='Umrechnungskurse und Konstanten'!$D$12,B223*'Umrechnungskurse und Konstanten'!$E$12,B223&lt;='Umrechnungskurse und Konstanten'!$D$13,G223*'Umrechnungskurse und Konstanten'!$E$13,B223&lt;='Umrechnungskurse und Konstanten'!$D$14,G223*'Umrechnungskurse und Konstanten'!$E$14,B223&lt;='Umrechnungskurse und Konstanten'!$D$15,G223*'Umrechnungskurse und Konstanten'!$E$15,B223&lt;='Umrechnungskurse und Konstanten'!$D$16,G223*'Umrechnungskurse und Konstanten'!$E$16))</f>
        <v>0</v>
      </c>
      <c r="K223" s="31">
        <f t="shared" si="10"/>
        <v>0</v>
      </c>
      <c r="L223" s="59">
        <f t="shared" si="11"/>
        <v>0</v>
      </c>
    </row>
    <row r="224" spans="2:12" x14ac:dyDescent="0.3">
      <c r="B224" s="61"/>
      <c r="C224" s="28"/>
      <c r="D224" s="28"/>
      <c r="E224" s="32"/>
      <c r="F224" s="29" t="s">
        <v>18</v>
      </c>
      <c r="G224" s="37"/>
      <c r="H224" s="33">
        <v>8.1000000000000003E-2</v>
      </c>
      <c r="I224" s="38" t="str">
        <f t="shared" si="9"/>
        <v>Rg. Nicht in EUR</v>
      </c>
      <c r="J224" s="31">
        <f>IF(F224="CHF",G224,_xlfn.IFS(B224&lt;'Umrechnungskurse und Konstanten'!$C$5, "Rg. Datum",B224&lt;='Umrechnungskurse und Konstanten'!$D$5,G224*'Umrechnungskurse und Konstanten'!$E$5,B224&lt;='Umrechnungskurse und Konstanten'!$D$6,G224*'Umrechnungskurse und Konstanten'!$E$6,B224&lt;='Umrechnungskurse und Konstanten'!$D$7,G224*'Umrechnungskurse und Konstanten'!$E$7,B224&lt;='Umrechnungskurse und Konstanten'!$D$8,G224*'Umrechnungskurse und Konstanten'!$E$8,B224&lt;='Umrechnungskurse und Konstanten'!$D$9,G224*'Umrechnungskurse und Konstanten'!$E$9,B224&lt;='Umrechnungskurse und Konstanten'!$D$10,G224*'Umrechnungskurse und Konstanten'!$E$10,B224&lt;='Umrechnungskurse und Konstanten'!$D$11,G224*'Umrechnungskurse und Konstanten'!$E$11,B224&lt;='Umrechnungskurse und Konstanten'!$D$12,B224*'Umrechnungskurse und Konstanten'!$E$12,B224&lt;='Umrechnungskurse und Konstanten'!$D$13,G224*'Umrechnungskurse und Konstanten'!$E$13,B224&lt;='Umrechnungskurse und Konstanten'!$D$14,G224*'Umrechnungskurse und Konstanten'!$E$14,B224&lt;='Umrechnungskurse und Konstanten'!$D$15,G224*'Umrechnungskurse und Konstanten'!$E$15,B224&lt;='Umrechnungskurse und Konstanten'!$D$16,G224*'Umrechnungskurse und Konstanten'!$E$16))</f>
        <v>0</v>
      </c>
      <c r="K224" s="31">
        <f t="shared" si="10"/>
        <v>0</v>
      </c>
      <c r="L224" s="59">
        <f t="shared" si="11"/>
        <v>0</v>
      </c>
    </row>
    <row r="225" spans="2:12" x14ac:dyDescent="0.3">
      <c r="B225" s="61"/>
      <c r="C225" s="28"/>
      <c r="D225" s="28"/>
      <c r="E225" s="32"/>
      <c r="F225" s="29" t="s">
        <v>18</v>
      </c>
      <c r="G225" s="37"/>
      <c r="H225" s="33">
        <v>8.1000000000000003E-2</v>
      </c>
      <c r="I225" s="38" t="str">
        <f t="shared" si="9"/>
        <v>Rg. Nicht in EUR</v>
      </c>
      <c r="J225" s="31">
        <f>IF(F225="CHF",G225,_xlfn.IFS(B225&lt;'Umrechnungskurse und Konstanten'!$C$5, "Rg. Datum",B225&lt;='Umrechnungskurse und Konstanten'!$D$5,G225*'Umrechnungskurse und Konstanten'!$E$5,B225&lt;='Umrechnungskurse und Konstanten'!$D$6,G225*'Umrechnungskurse und Konstanten'!$E$6,B225&lt;='Umrechnungskurse und Konstanten'!$D$7,G225*'Umrechnungskurse und Konstanten'!$E$7,B225&lt;='Umrechnungskurse und Konstanten'!$D$8,G225*'Umrechnungskurse und Konstanten'!$E$8,B225&lt;='Umrechnungskurse und Konstanten'!$D$9,G225*'Umrechnungskurse und Konstanten'!$E$9,B225&lt;='Umrechnungskurse und Konstanten'!$D$10,G225*'Umrechnungskurse und Konstanten'!$E$10,B225&lt;='Umrechnungskurse und Konstanten'!$D$11,G225*'Umrechnungskurse und Konstanten'!$E$11,B225&lt;='Umrechnungskurse und Konstanten'!$D$12,B225*'Umrechnungskurse und Konstanten'!$E$12,B225&lt;='Umrechnungskurse und Konstanten'!$D$13,G225*'Umrechnungskurse und Konstanten'!$E$13,B225&lt;='Umrechnungskurse und Konstanten'!$D$14,G225*'Umrechnungskurse und Konstanten'!$E$14,B225&lt;='Umrechnungskurse und Konstanten'!$D$15,G225*'Umrechnungskurse und Konstanten'!$E$15,B225&lt;='Umrechnungskurse und Konstanten'!$D$16,G225*'Umrechnungskurse und Konstanten'!$E$16))</f>
        <v>0</v>
      </c>
      <c r="K225" s="31">
        <f t="shared" si="10"/>
        <v>0</v>
      </c>
      <c r="L225" s="59">
        <f t="shared" si="11"/>
        <v>0</v>
      </c>
    </row>
    <row r="226" spans="2:12" x14ac:dyDescent="0.3">
      <c r="B226" s="61"/>
      <c r="C226" s="28"/>
      <c r="D226" s="28"/>
      <c r="E226" s="32"/>
      <c r="F226" s="29" t="s">
        <v>18</v>
      </c>
      <c r="G226" s="37"/>
      <c r="H226" s="33">
        <v>8.1000000000000003E-2</v>
      </c>
      <c r="I226" s="38" t="str">
        <f t="shared" si="9"/>
        <v>Rg. Nicht in EUR</v>
      </c>
      <c r="J226" s="31">
        <f>IF(F226="CHF",G226,_xlfn.IFS(B226&lt;'Umrechnungskurse und Konstanten'!$C$5, "Rg. Datum",B226&lt;='Umrechnungskurse und Konstanten'!$D$5,G226*'Umrechnungskurse und Konstanten'!$E$5,B226&lt;='Umrechnungskurse und Konstanten'!$D$6,G226*'Umrechnungskurse und Konstanten'!$E$6,B226&lt;='Umrechnungskurse und Konstanten'!$D$7,G226*'Umrechnungskurse und Konstanten'!$E$7,B226&lt;='Umrechnungskurse und Konstanten'!$D$8,G226*'Umrechnungskurse und Konstanten'!$E$8,B226&lt;='Umrechnungskurse und Konstanten'!$D$9,G226*'Umrechnungskurse und Konstanten'!$E$9,B226&lt;='Umrechnungskurse und Konstanten'!$D$10,G226*'Umrechnungskurse und Konstanten'!$E$10,B226&lt;='Umrechnungskurse und Konstanten'!$D$11,G226*'Umrechnungskurse und Konstanten'!$E$11,B226&lt;='Umrechnungskurse und Konstanten'!$D$12,B226*'Umrechnungskurse und Konstanten'!$E$12,B226&lt;='Umrechnungskurse und Konstanten'!$D$13,G226*'Umrechnungskurse und Konstanten'!$E$13,B226&lt;='Umrechnungskurse und Konstanten'!$D$14,G226*'Umrechnungskurse und Konstanten'!$E$14,B226&lt;='Umrechnungskurse und Konstanten'!$D$15,G226*'Umrechnungskurse und Konstanten'!$E$15,B226&lt;='Umrechnungskurse und Konstanten'!$D$16,G226*'Umrechnungskurse und Konstanten'!$E$16))</f>
        <v>0</v>
      </c>
      <c r="K226" s="31">
        <f t="shared" si="10"/>
        <v>0</v>
      </c>
      <c r="L226" s="59">
        <f t="shared" si="11"/>
        <v>0</v>
      </c>
    </row>
    <row r="227" spans="2:12" x14ac:dyDescent="0.3">
      <c r="B227" s="61"/>
      <c r="C227" s="28"/>
      <c r="D227" s="28"/>
      <c r="E227" s="32"/>
      <c r="F227" s="29" t="s">
        <v>18</v>
      </c>
      <c r="G227" s="37"/>
      <c r="H227" s="33">
        <v>8.1000000000000003E-2</v>
      </c>
      <c r="I227" s="38" t="str">
        <f t="shared" si="9"/>
        <v>Rg. Nicht in EUR</v>
      </c>
      <c r="J227" s="31">
        <f>IF(F227="CHF",G227,_xlfn.IFS(B227&lt;'Umrechnungskurse und Konstanten'!$C$5, "Rg. Datum",B227&lt;='Umrechnungskurse und Konstanten'!$D$5,G227*'Umrechnungskurse und Konstanten'!$E$5,B227&lt;='Umrechnungskurse und Konstanten'!$D$6,G227*'Umrechnungskurse und Konstanten'!$E$6,B227&lt;='Umrechnungskurse und Konstanten'!$D$7,G227*'Umrechnungskurse und Konstanten'!$E$7,B227&lt;='Umrechnungskurse und Konstanten'!$D$8,G227*'Umrechnungskurse und Konstanten'!$E$8,B227&lt;='Umrechnungskurse und Konstanten'!$D$9,G227*'Umrechnungskurse und Konstanten'!$E$9,B227&lt;='Umrechnungskurse und Konstanten'!$D$10,G227*'Umrechnungskurse und Konstanten'!$E$10,B227&lt;='Umrechnungskurse und Konstanten'!$D$11,G227*'Umrechnungskurse und Konstanten'!$E$11,B227&lt;='Umrechnungskurse und Konstanten'!$D$12,B227*'Umrechnungskurse und Konstanten'!$E$12,B227&lt;='Umrechnungskurse und Konstanten'!$D$13,G227*'Umrechnungskurse und Konstanten'!$E$13,B227&lt;='Umrechnungskurse und Konstanten'!$D$14,G227*'Umrechnungskurse und Konstanten'!$E$14,B227&lt;='Umrechnungskurse und Konstanten'!$D$15,G227*'Umrechnungskurse und Konstanten'!$E$15,B227&lt;='Umrechnungskurse und Konstanten'!$D$16,G227*'Umrechnungskurse und Konstanten'!$E$16))</f>
        <v>0</v>
      </c>
      <c r="K227" s="31">
        <f t="shared" si="10"/>
        <v>0</v>
      </c>
      <c r="L227" s="59">
        <f t="shared" si="11"/>
        <v>0</v>
      </c>
    </row>
    <row r="228" spans="2:12" x14ac:dyDescent="0.3">
      <c r="B228" s="61"/>
      <c r="C228" s="28"/>
      <c r="D228" s="28"/>
      <c r="E228" s="32"/>
      <c r="F228" s="29" t="s">
        <v>18</v>
      </c>
      <c r="G228" s="37"/>
      <c r="H228" s="33">
        <v>8.1000000000000003E-2</v>
      </c>
      <c r="I228" s="38" t="str">
        <f t="shared" si="9"/>
        <v>Rg. Nicht in EUR</v>
      </c>
      <c r="J228" s="31">
        <f>IF(F228="CHF",G228,_xlfn.IFS(B228&lt;'Umrechnungskurse und Konstanten'!$C$5, "Rg. Datum",B228&lt;='Umrechnungskurse und Konstanten'!$D$5,G228*'Umrechnungskurse und Konstanten'!$E$5,B228&lt;='Umrechnungskurse und Konstanten'!$D$6,G228*'Umrechnungskurse und Konstanten'!$E$6,B228&lt;='Umrechnungskurse und Konstanten'!$D$7,G228*'Umrechnungskurse und Konstanten'!$E$7,B228&lt;='Umrechnungskurse und Konstanten'!$D$8,G228*'Umrechnungskurse und Konstanten'!$E$8,B228&lt;='Umrechnungskurse und Konstanten'!$D$9,G228*'Umrechnungskurse und Konstanten'!$E$9,B228&lt;='Umrechnungskurse und Konstanten'!$D$10,G228*'Umrechnungskurse und Konstanten'!$E$10,B228&lt;='Umrechnungskurse und Konstanten'!$D$11,G228*'Umrechnungskurse und Konstanten'!$E$11,B228&lt;='Umrechnungskurse und Konstanten'!$D$12,B228*'Umrechnungskurse und Konstanten'!$E$12,B228&lt;='Umrechnungskurse und Konstanten'!$D$13,G228*'Umrechnungskurse und Konstanten'!$E$13,B228&lt;='Umrechnungskurse und Konstanten'!$D$14,G228*'Umrechnungskurse und Konstanten'!$E$14,B228&lt;='Umrechnungskurse und Konstanten'!$D$15,G228*'Umrechnungskurse und Konstanten'!$E$15,B228&lt;='Umrechnungskurse und Konstanten'!$D$16,G228*'Umrechnungskurse und Konstanten'!$E$16))</f>
        <v>0</v>
      </c>
      <c r="K228" s="31">
        <f t="shared" si="10"/>
        <v>0</v>
      </c>
      <c r="L228" s="59">
        <f t="shared" si="11"/>
        <v>0</v>
      </c>
    </row>
    <row r="229" spans="2:12" x14ac:dyDescent="0.3">
      <c r="B229" s="61"/>
      <c r="C229" s="28"/>
      <c r="D229" s="28"/>
      <c r="E229" s="32"/>
      <c r="F229" s="29" t="s">
        <v>18</v>
      </c>
      <c r="G229" s="37"/>
      <c r="H229" s="33">
        <v>8.1000000000000003E-2</v>
      </c>
      <c r="I229" s="38" t="str">
        <f t="shared" si="9"/>
        <v>Rg. Nicht in EUR</v>
      </c>
      <c r="J229" s="31">
        <f>IF(F229="CHF",G229,_xlfn.IFS(B229&lt;'Umrechnungskurse und Konstanten'!$C$5, "Rg. Datum",B229&lt;='Umrechnungskurse und Konstanten'!$D$5,G229*'Umrechnungskurse und Konstanten'!$E$5,B229&lt;='Umrechnungskurse und Konstanten'!$D$6,G229*'Umrechnungskurse und Konstanten'!$E$6,B229&lt;='Umrechnungskurse und Konstanten'!$D$7,G229*'Umrechnungskurse und Konstanten'!$E$7,B229&lt;='Umrechnungskurse und Konstanten'!$D$8,G229*'Umrechnungskurse und Konstanten'!$E$8,B229&lt;='Umrechnungskurse und Konstanten'!$D$9,G229*'Umrechnungskurse und Konstanten'!$E$9,B229&lt;='Umrechnungskurse und Konstanten'!$D$10,G229*'Umrechnungskurse und Konstanten'!$E$10,B229&lt;='Umrechnungskurse und Konstanten'!$D$11,G229*'Umrechnungskurse und Konstanten'!$E$11,B229&lt;='Umrechnungskurse und Konstanten'!$D$12,B229*'Umrechnungskurse und Konstanten'!$E$12,B229&lt;='Umrechnungskurse und Konstanten'!$D$13,G229*'Umrechnungskurse und Konstanten'!$E$13,B229&lt;='Umrechnungskurse und Konstanten'!$D$14,G229*'Umrechnungskurse und Konstanten'!$E$14,B229&lt;='Umrechnungskurse und Konstanten'!$D$15,G229*'Umrechnungskurse und Konstanten'!$E$15,B229&lt;='Umrechnungskurse und Konstanten'!$D$16,G229*'Umrechnungskurse und Konstanten'!$E$16))</f>
        <v>0</v>
      </c>
      <c r="K229" s="31">
        <f t="shared" si="10"/>
        <v>0</v>
      </c>
      <c r="L229" s="59">
        <f t="shared" si="11"/>
        <v>0</v>
      </c>
    </row>
    <row r="230" spans="2:12" x14ac:dyDescent="0.3">
      <c r="B230" s="61"/>
      <c r="C230" s="28"/>
      <c r="D230" s="28"/>
      <c r="E230" s="32"/>
      <c r="F230" s="29" t="s">
        <v>18</v>
      </c>
      <c r="G230" s="37"/>
      <c r="H230" s="33">
        <v>8.1000000000000003E-2</v>
      </c>
      <c r="I230" s="38" t="str">
        <f t="shared" si="9"/>
        <v>Rg. Nicht in EUR</v>
      </c>
      <c r="J230" s="31">
        <f>IF(F230="CHF",G230,_xlfn.IFS(B230&lt;'Umrechnungskurse und Konstanten'!$C$5, "Rg. Datum",B230&lt;='Umrechnungskurse und Konstanten'!$D$5,G230*'Umrechnungskurse und Konstanten'!$E$5,B230&lt;='Umrechnungskurse und Konstanten'!$D$6,G230*'Umrechnungskurse und Konstanten'!$E$6,B230&lt;='Umrechnungskurse und Konstanten'!$D$7,G230*'Umrechnungskurse und Konstanten'!$E$7,B230&lt;='Umrechnungskurse und Konstanten'!$D$8,G230*'Umrechnungskurse und Konstanten'!$E$8,B230&lt;='Umrechnungskurse und Konstanten'!$D$9,G230*'Umrechnungskurse und Konstanten'!$E$9,B230&lt;='Umrechnungskurse und Konstanten'!$D$10,G230*'Umrechnungskurse und Konstanten'!$E$10,B230&lt;='Umrechnungskurse und Konstanten'!$D$11,G230*'Umrechnungskurse und Konstanten'!$E$11,B230&lt;='Umrechnungskurse und Konstanten'!$D$12,B230*'Umrechnungskurse und Konstanten'!$E$12,B230&lt;='Umrechnungskurse und Konstanten'!$D$13,G230*'Umrechnungskurse und Konstanten'!$E$13,B230&lt;='Umrechnungskurse und Konstanten'!$D$14,G230*'Umrechnungskurse und Konstanten'!$E$14,B230&lt;='Umrechnungskurse und Konstanten'!$D$15,G230*'Umrechnungskurse und Konstanten'!$E$15,B230&lt;='Umrechnungskurse und Konstanten'!$D$16,G230*'Umrechnungskurse und Konstanten'!$E$16))</f>
        <v>0</v>
      </c>
      <c r="K230" s="31">
        <f t="shared" si="10"/>
        <v>0</v>
      </c>
      <c r="L230" s="59">
        <f t="shared" si="11"/>
        <v>0</v>
      </c>
    </row>
    <row r="231" spans="2:12" x14ac:dyDescent="0.3">
      <c r="B231" s="61"/>
      <c r="C231" s="28"/>
      <c r="D231" s="28"/>
      <c r="E231" s="32"/>
      <c r="F231" s="29" t="s">
        <v>18</v>
      </c>
      <c r="G231" s="37"/>
      <c r="H231" s="33">
        <v>8.1000000000000003E-2</v>
      </c>
      <c r="I231" s="38" t="str">
        <f t="shared" si="9"/>
        <v>Rg. Nicht in EUR</v>
      </c>
      <c r="J231" s="31">
        <f>IF(F231="CHF",G231,_xlfn.IFS(B231&lt;'Umrechnungskurse und Konstanten'!$C$5, "Rg. Datum",B231&lt;='Umrechnungskurse und Konstanten'!$D$5,G231*'Umrechnungskurse und Konstanten'!$E$5,B231&lt;='Umrechnungskurse und Konstanten'!$D$6,G231*'Umrechnungskurse und Konstanten'!$E$6,B231&lt;='Umrechnungskurse und Konstanten'!$D$7,G231*'Umrechnungskurse und Konstanten'!$E$7,B231&lt;='Umrechnungskurse und Konstanten'!$D$8,G231*'Umrechnungskurse und Konstanten'!$E$8,B231&lt;='Umrechnungskurse und Konstanten'!$D$9,G231*'Umrechnungskurse und Konstanten'!$E$9,B231&lt;='Umrechnungskurse und Konstanten'!$D$10,G231*'Umrechnungskurse und Konstanten'!$E$10,B231&lt;='Umrechnungskurse und Konstanten'!$D$11,G231*'Umrechnungskurse und Konstanten'!$E$11,B231&lt;='Umrechnungskurse und Konstanten'!$D$12,B231*'Umrechnungskurse und Konstanten'!$E$12,B231&lt;='Umrechnungskurse und Konstanten'!$D$13,G231*'Umrechnungskurse und Konstanten'!$E$13,B231&lt;='Umrechnungskurse und Konstanten'!$D$14,G231*'Umrechnungskurse und Konstanten'!$E$14,B231&lt;='Umrechnungskurse und Konstanten'!$D$15,G231*'Umrechnungskurse und Konstanten'!$E$15,B231&lt;='Umrechnungskurse und Konstanten'!$D$16,G231*'Umrechnungskurse und Konstanten'!$E$16))</f>
        <v>0</v>
      </c>
      <c r="K231" s="31">
        <f t="shared" si="10"/>
        <v>0</v>
      </c>
      <c r="L231" s="59">
        <f t="shared" si="11"/>
        <v>0</v>
      </c>
    </row>
    <row r="232" spans="2:12" x14ac:dyDescent="0.3">
      <c r="B232" s="61"/>
      <c r="C232" s="28"/>
      <c r="D232" s="28"/>
      <c r="E232" s="32"/>
      <c r="F232" s="29" t="s">
        <v>18</v>
      </c>
      <c r="G232" s="37"/>
      <c r="H232" s="33">
        <v>8.1000000000000003E-2</v>
      </c>
      <c r="I232" s="38" t="str">
        <f t="shared" si="9"/>
        <v>Rg. Nicht in EUR</v>
      </c>
      <c r="J232" s="31">
        <f>IF(F232="CHF",G232,_xlfn.IFS(B232&lt;'Umrechnungskurse und Konstanten'!$C$5, "Rg. Datum",B232&lt;='Umrechnungskurse und Konstanten'!$D$5,G232*'Umrechnungskurse und Konstanten'!$E$5,B232&lt;='Umrechnungskurse und Konstanten'!$D$6,G232*'Umrechnungskurse und Konstanten'!$E$6,B232&lt;='Umrechnungskurse und Konstanten'!$D$7,G232*'Umrechnungskurse und Konstanten'!$E$7,B232&lt;='Umrechnungskurse und Konstanten'!$D$8,G232*'Umrechnungskurse und Konstanten'!$E$8,B232&lt;='Umrechnungskurse und Konstanten'!$D$9,G232*'Umrechnungskurse und Konstanten'!$E$9,B232&lt;='Umrechnungskurse und Konstanten'!$D$10,G232*'Umrechnungskurse und Konstanten'!$E$10,B232&lt;='Umrechnungskurse und Konstanten'!$D$11,G232*'Umrechnungskurse und Konstanten'!$E$11,B232&lt;='Umrechnungskurse und Konstanten'!$D$12,B232*'Umrechnungskurse und Konstanten'!$E$12,B232&lt;='Umrechnungskurse und Konstanten'!$D$13,G232*'Umrechnungskurse und Konstanten'!$E$13,B232&lt;='Umrechnungskurse und Konstanten'!$D$14,G232*'Umrechnungskurse und Konstanten'!$E$14,B232&lt;='Umrechnungskurse und Konstanten'!$D$15,G232*'Umrechnungskurse und Konstanten'!$E$15,B232&lt;='Umrechnungskurse und Konstanten'!$D$16,G232*'Umrechnungskurse und Konstanten'!$E$16))</f>
        <v>0</v>
      </c>
      <c r="K232" s="31">
        <f t="shared" si="10"/>
        <v>0</v>
      </c>
      <c r="L232" s="59">
        <f t="shared" si="11"/>
        <v>0</v>
      </c>
    </row>
    <row r="233" spans="2:12" x14ac:dyDescent="0.3">
      <c r="B233" s="61"/>
      <c r="C233" s="28"/>
      <c r="D233" s="28"/>
      <c r="E233" s="32"/>
      <c r="F233" s="29" t="s">
        <v>18</v>
      </c>
      <c r="G233" s="37"/>
      <c r="H233" s="33">
        <v>8.1000000000000003E-2</v>
      </c>
      <c r="I233" s="38" t="str">
        <f t="shared" si="9"/>
        <v>Rg. Nicht in EUR</v>
      </c>
      <c r="J233" s="31">
        <f>IF(F233="CHF",G233,_xlfn.IFS(B233&lt;'Umrechnungskurse und Konstanten'!$C$5, "Rg. Datum",B233&lt;='Umrechnungskurse und Konstanten'!$D$5,G233*'Umrechnungskurse und Konstanten'!$E$5,B233&lt;='Umrechnungskurse und Konstanten'!$D$6,G233*'Umrechnungskurse und Konstanten'!$E$6,B233&lt;='Umrechnungskurse und Konstanten'!$D$7,G233*'Umrechnungskurse und Konstanten'!$E$7,B233&lt;='Umrechnungskurse und Konstanten'!$D$8,G233*'Umrechnungskurse und Konstanten'!$E$8,B233&lt;='Umrechnungskurse und Konstanten'!$D$9,G233*'Umrechnungskurse und Konstanten'!$E$9,B233&lt;='Umrechnungskurse und Konstanten'!$D$10,G233*'Umrechnungskurse und Konstanten'!$E$10,B233&lt;='Umrechnungskurse und Konstanten'!$D$11,G233*'Umrechnungskurse und Konstanten'!$E$11,B233&lt;='Umrechnungskurse und Konstanten'!$D$12,B233*'Umrechnungskurse und Konstanten'!$E$12,B233&lt;='Umrechnungskurse und Konstanten'!$D$13,G233*'Umrechnungskurse und Konstanten'!$E$13,B233&lt;='Umrechnungskurse und Konstanten'!$D$14,G233*'Umrechnungskurse und Konstanten'!$E$14,B233&lt;='Umrechnungskurse und Konstanten'!$D$15,G233*'Umrechnungskurse und Konstanten'!$E$15,B233&lt;='Umrechnungskurse und Konstanten'!$D$16,G233*'Umrechnungskurse und Konstanten'!$E$16))</f>
        <v>0</v>
      </c>
      <c r="K233" s="31">
        <f t="shared" si="10"/>
        <v>0</v>
      </c>
      <c r="L233" s="59">
        <f t="shared" si="11"/>
        <v>0</v>
      </c>
    </row>
    <row r="234" spans="2:12" x14ac:dyDescent="0.3">
      <c r="B234" s="61"/>
      <c r="C234" s="28"/>
      <c r="D234" s="28"/>
      <c r="E234" s="32"/>
      <c r="F234" s="29" t="s">
        <v>18</v>
      </c>
      <c r="G234" s="37"/>
      <c r="H234" s="33">
        <v>8.1000000000000003E-2</v>
      </c>
      <c r="I234" s="38" t="str">
        <f t="shared" si="9"/>
        <v>Rg. Nicht in EUR</v>
      </c>
      <c r="J234" s="31">
        <f>IF(F234="CHF",G234,_xlfn.IFS(B234&lt;'Umrechnungskurse und Konstanten'!$C$5, "Rg. Datum",B234&lt;='Umrechnungskurse und Konstanten'!$D$5,G234*'Umrechnungskurse und Konstanten'!$E$5,B234&lt;='Umrechnungskurse und Konstanten'!$D$6,G234*'Umrechnungskurse und Konstanten'!$E$6,B234&lt;='Umrechnungskurse und Konstanten'!$D$7,G234*'Umrechnungskurse und Konstanten'!$E$7,B234&lt;='Umrechnungskurse und Konstanten'!$D$8,G234*'Umrechnungskurse und Konstanten'!$E$8,B234&lt;='Umrechnungskurse und Konstanten'!$D$9,G234*'Umrechnungskurse und Konstanten'!$E$9,B234&lt;='Umrechnungskurse und Konstanten'!$D$10,G234*'Umrechnungskurse und Konstanten'!$E$10,B234&lt;='Umrechnungskurse und Konstanten'!$D$11,G234*'Umrechnungskurse und Konstanten'!$E$11,B234&lt;='Umrechnungskurse und Konstanten'!$D$12,B234*'Umrechnungskurse und Konstanten'!$E$12,B234&lt;='Umrechnungskurse und Konstanten'!$D$13,G234*'Umrechnungskurse und Konstanten'!$E$13,B234&lt;='Umrechnungskurse und Konstanten'!$D$14,G234*'Umrechnungskurse und Konstanten'!$E$14,B234&lt;='Umrechnungskurse und Konstanten'!$D$15,G234*'Umrechnungskurse und Konstanten'!$E$15,B234&lt;='Umrechnungskurse und Konstanten'!$D$16,G234*'Umrechnungskurse und Konstanten'!$E$16))</f>
        <v>0</v>
      </c>
      <c r="K234" s="31">
        <f t="shared" si="10"/>
        <v>0</v>
      </c>
      <c r="L234" s="59">
        <f t="shared" si="11"/>
        <v>0</v>
      </c>
    </row>
    <row r="235" spans="2:12" x14ac:dyDescent="0.3">
      <c r="B235" s="61"/>
      <c r="C235" s="28"/>
      <c r="D235" s="28"/>
      <c r="E235" s="32"/>
      <c r="F235" s="29" t="s">
        <v>18</v>
      </c>
      <c r="G235" s="37"/>
      <c r="H235" s="33">
        <v>8.1000000000000003E-2</v>
      </c>
      <c r="I235" s="38" t="str">
        <f t="shared" si="9"/>
        <v>Rg. Nicht in EUR</v>
      </c>
      <c r="J235" s="31">
        <f>IF(F235="CHF",G235,_xlfn.IFS(B235&lt;'Umrechnungskurse und Konstanten'!$C$5, "Rg. Datum",B235&lt;='Umrechnungskurse und Konstanten'!$D$5,G235*'Umrechnungskurse und Konstanten'!$E$5,B235&lt;='Umrechnungskurse und Konstanten'!$D$6,G235*'Umrechnungskurse und Konstanten'!$E$6,B235&lt;='Umrechnungskurse und Konstanten'!$D$7,G235*'Umrechnungskurse und Konstanten'!$E$7,B235&lt;='Umrechnungskurse und Konstanten'!$D$8,G235*'Umrechnungskurse und Konstanten'!$E$8,B235&lt;='Umrechnungskurse und Konstanten'!$D$9,G235*'Umrechnungskurse und Konstanten'!$E$9,B235&lt;='Umrechnungskurse und Konstanten'!$D$10,G235*'Umrechnungskurse und Konstanten'!$E$10,B235&lt;='Umrechnungskurse und Konstanten'!$D$11,G235*'Umrechnungskurse und Konstanten'!$E$11,B235&lt;='Umrechnungskurse und Konstanten'!$D$12,B235*'Umrechnungskurse und Konstanten'!$E$12,B235&lt;='Umrechnungskurse und Konstanten'!$D$13,G235*'Umrechnungskurse und Konstanten'!$E$13,B235&lt;='Umrechnungskurse und Konstanten'!$D$14,G235*'Umrechnungskurse und Konstanten'!$E$14,B235&lt;='Umrechnungskurse und Konstanten'!$D$15,G235*'Umrechnungskurse und Konstanten'!$E$15,B235&lt;='Umrechnungskurse und Konstanten'!$D$16,G235*'Umrechnungskurse und Konstanten'!$E$16))</f>
        <v>0</v>
      </c>
      <c r="K235" s="31">
        <f t="shared" si="10"/>
        <v>0</v>
      </c>
      <c r="L235" s="59">
        <f t="shared" si="11"/>
        <v>0</v>
      </c>
    </row>
    <row r="236" spans="2:12" x14ac:dyDescent="0.3">
      <c r="B236" s="61"/>
      <c r="C236" s="28"/>
      <c r="D236" s="28"/>
      <c r="E236" s="32"/>
      <c r="F236" s="29" t="s">
        <v>18</v>
      </c>
      <c r="G236" s="37"/>
      <c r="H236" s="33">
        <v>8.1000000000000003E-2</v>
      </c>
      <c r="I236" s="38" t="str">
        <f t="shared" si="9"/>
        <v>Rg. Nicht in EUR</v>
      </c>
      <c r="J236" s="31">
        <f>IF(F236="CHF",G236,_xlfn.IFS(B236&lt;'Umrechnungskurse und Konstanten'!$C$5, "Rg. Datum",B236&lt;='Umrechnungskurse und Konstanten'!$D$5,G236*'Umrechnungskurse und Konstanten'!$E$5,B236&lt;='Umrechnungskurse und Konstanten'!$D$6,G236*'Umrechnungskurse und Konstanten'!$E$6,B236&lt;='Umrechnungskurse und Konstanten'!$D$7,G236*'Umrechnungskurse und Konstanten'!$E$7,B236&lt;='Umrechnungskurse und Konstanten'!$D$8,G236*'Umrechnungskurse und Konstanten'!$E$8,B236&lt;='Umrechnungskurse und Konstanten'!$D$9,G236*'Umrechnungskurse und Konstanten'!$E$9,B236&lt;='Umrechnungskurse und Konstanten'!$D$10,G236*'Umrechnungskurse und Konstanten'!$E$10,B236&lt;='Umrechnungskurse und Konstanten'!$D$11,G236*'Umrechnungskurse und Konstanten'!$E$11,B236&lt;='Umrechnungskurse und Konstanten'!$D$12,B236*'Umrechnungskurse und Konstanten'!$E$12,B236&lt;='Umrechnungskurse und Konstanten'!$D$13,G236*'Umrechnungskurse und Konstanten'!$E$13,B236&lt;='Umrechnungskurse und Konstanten'!$D$14,G236*'Umrechnungskurse und Konstanten'!$E$14,B236&lt;='Umrechnungskurse und Konstanten'!$D$15,G236*'Umrechnungskurse und Konstanten'!$E$15,B236&lt;='Umrechnungskurse und Konstanten'!$D$16,G236*'Umrechnungskurse und Konstanten'!$E$16))</f>
        <v>0</v>
      </c>
      <c r="K236" s="31">
        <f t="shared" si="10"/>
        <v>0</v>
      </c>
      <c r="L236" s="59">
        <f t="shared" si="11"/>
        <v>0</v>
      </c>
    </row>
    <row r="237" spans="2:12" x14ac:dyDescent="0.3">
      <c r="B237" s="61"/>
      <c r="C237" s="28"/>
      <c r="D237" s="28"/>
      <c r="E237" s="32"/>
      <c r="F237" s="29" t="s">
        <v>18</v>
      </c>
      <c r="G237" s="37"/>
      <c r="H237" s="33">
        <v>8.1000000000000003E-2</v>
      </c>
      <c r="I237" s="38" t="str">
        <f t="shared" si="9"/>
        <v>Rg. Nicht in EUR</v>
      </c>
      <c r="J237" s="31">
        <f>IF(F237="CHF",G237,_xlfn.IFS(B237&lt;'Umrechnungskurse und Konstanten'!$C$5, "Rg. Datum",B237&lt;='Umrechnungskurse und Konstanten'!$D$5,G237*'Umrechnungskurse und Konstanten'!$E$5,B237&lt;='Umrechnungskurse und Konstanten'!$D$6,G237*'Umrechnungskurse und Konstanten'!$E$6,B237&lt;='Umrechnungskurse und Konstanten'!$D$7,G237*'Umrechnungskurse und Konstanten'!$E$7,B237&lt;='Umrechnungskurse und Konstanten'!$D$8,G237*'Umrechnungskurse und Konstanten'!$E$8,B237&lt;='Umrechnungskurse und Konstanten'!$D$9,G237*'Umrechnungskurse und Konstanten'!$E$9,B237&lt;='Umrechnungskurse und Konstanten'!$D$10,G237*'Umrechnungskurse und Konstanten'!$E$10,B237&lt;='Umrechnungskurse und Konstanten'!$D$11,G237*'Umrechnungskurse und Konstanten'!$E$11,B237&lt;='Umrechnungskurse und Konstanten'!$D$12,B237*'Umrechnungskurse und Konstanten'!$E$12,B237&lt;='Umrechnungskurse und Konstanten'!$D$13,G237*'Umrechnungskurse und Konstanten'!$E$13,B237&lt;='Umrechnungskurse und Konstanten'!$D$14,G237*'Umrechnungskurse und Konstanten'!$E$14,B237&lt;='Umrechnungskurse und Konstanten'!$D$15,G237*'Umrechnungskurse und Konstanten'!$E$15,B237&lt;='Umrechnungskurse und Konstanten'!$D$16,G237*'Umrechnungskurse und Konstanten'!$E$16))</f>
        <v>0</v>
      </c>
      <c r="K237" s="31">
        <f t="shared" si="10"/>
        <v>0</v>
      </c>
      <c r="L237" s="59">
        <f t="shared" si="11"/>
        <v>0</v>
      </c>
    </row>
    <row r="238" spans="2:12" x14ac:dyDescent="0.3">
      <c r="B238" s="61"/>
      <c r="C238" s="28"/>
      <c r="D238" s="28"/>
      <c r="E238" s="32"/>
      <c r="F238" s="29" t="s">
        <v>18</v>
      </c>
      <c r="G238" s="37"/>
      <c r="H238" s="33">
        <v>8.1000000000000003E-2</v>
      </c>
      <c r="I238" s="38" t="str">
        <f t="shared" si="9"/>
        <v>Rg. Nicht in EUR</v>
      </c>
      <c r="J238" s="31">
        <f>IF(F238="CHF",G238,_xlfn.IFS(B238&lt;'Umrechnungskurse und Konstanten'!$C$5, "Rg. Datum",B238&lt;='Umrechnungskurse und Konstanten'!$D$5,G238*'Umrechnungskurse und Konstanten'!$E$5,B238&lt;='Umrechnungskurse und Konstanten'!$D$6,G238*'Umrechnungskurse und Konstanten'!$E$6,B238&lt;='Umrechnungskurse und Konstanten'!$D$7,G238*'Umrechnungskurse und Konstanten'!$E$7,B238&lt;='Umrechnungskurse und Konstanten'!$D$8,G238*'Umrechnungskurse und Konstanten'!$E$8,B238&lt;='Umrechnungskurse und Konstanten'!$D$9,G238*'Umrechnungskurse und Konstanten'!$E$9,B238&lt;='Umrechnungskurse und Konstanten'!$D$10,G238*'Umrechnungskurse und Konstanten'!$E$10,B238&lt;='Umrechnungskurse und Konstanten'!$D$11,G238*'Umrechnungskurse und Konstanten'!$E$11,B238&lt;='Umrechnungskurse und Konstanten'!$D$12,B238*'Umrechnungskurse und Konstanten'!$E$12,B238&lt;='Umrechnungskurse und Konstanten'!$D$13,G238*'Umrechnungskurse und Konstanten'!$E$13,B238&lt;='Umrechnungskurse und Konstanten'!$D$14,G238*'Umrechnungskurse und Konstanten'!$E$14,B238&lt;='Umrechnungskurse und Konstanten'!$D$15,G238*'Umrechnungskurse und Konstanten'!$E$15,B238&lt;='Umrechnungskurse und Konstanten'!$D$16,G238*'Umrechnungskurse und Konstanten'!$E$16))</f>
        <v>0</v>
      </c>
      <c r="K238" s="31">
        <f t="shared" si="10"/>
        <v>0</v>
      </c>
      <c r="L238" s="59">
        <f t="shared" si="11"/>
        <v>0</v>
      </c>
    </row>
    <row r="239" spans="2:12" x14ac:dyDescent="0.3">
      <c r="B239" s="61"/>
      <c r="C239" s="28"/>
      <c r="D239" s="28"/>
      <c r="E239" s="32"/>
      <c r="F239" s="29" t="s">
        <v>18</v>
      </c>
      <c r="G239" s="37"/>
      <c r="H239" s="33">
        <v>8.1000000000000003E-2</v>
      </c>
      <c r="I239" s="38" t="str">
        <f t="shared" si="9"/>
        <v>Rg. Nicht in EUR</v>
      </c>
      <c r="J239" s="31">
        <f>IF(F239="CHF",G239,_xlfn.IFS(B239&lt;'Umrechnungskurse und Konstanten'!$C$5, "Rg. Datum",B239&lt;='Umrechnungskurse und Konstanten'!$D$5,G239*'Umrechnungskurse und Konstanten'!$E$5,B239&lt;='Umrechnungskurse und Konstanten'!$D$6,G239*'Umrechnungskurse und Konstanten'!$E$6,B239&lt;='Umrechnungskurse und Konstanten'!$D$7,G239*'Umrechnungskurse und Konstanten'!$E$7,B239&lt;='Umrechnungskurse und Konstanten'!$D$8,G239*'Umrechnungskurse und Konstanten'!$E$8,B239&lt;='Umrechnungskurse und Konstanten'!$D$9,G239*'Umrechnungskurse und Konstanten'!$E$9,B239&lt;='Umrechnungskurse und Konstanten'!$D$10,G239*'Umrechnungskurse und Konstanten'!$E$10,B239&lt;='Umrechnungskurse und Konstanten'!$D$11,G239*'Umrechnungskurse und Konstanten'!$E$11,B239&lt;='Umrechnungskurse und Konstanten'!$D$12,B239*'Umrechnungskurse und Konstanten'!$E$12,B239&lt;='Umrechnungskurse und Konstanten'!$D$13,G239*'Umrechnungskurse und Konstanten'!$E$13,B239&lt;='Umrechnungskurse und Konstanten'!$D$14,G239*'Umrechnungskurse und Konstanten'!$E$14,B239&lt;='Umrechnungskurse und Konstanten'!$D$15,G239*'Umrechnungskurse und Konstanten'!$E$15,B239&lt;='Umrechnungskurse und Konstanten'!$D$16,G239*'Umrechnungskurse und Konstanten'!$E$16))</f>
        <v>0</v>
      </c>
      <c r="K239" s="31">
        <f t="shared" si="10"/>
        <v>0</v>
      </c>
      <c r="L239" s="59">
        <f t="shared" si="11"/>
        <v>0</v>
      </c>
    </row>
    <row r="240" spans="2:12" x14ac:dyDescent="0.3">
      <c r="B240" s="61"/>
      <c r="C240" s="28"/>
      <c r="D240" s="28"/>
      <c r="E240" s="32"/>
      <c r="F240" s="29" t="s">
        <v>18</v>
      </c>
      <c r="G240" s="37"/>
      <c r="H240" s="33">
        <v>8.1000000000000003E-2</v>
      </c>
      <c r="I240" s="38" t="str">
        <f t="shared" si="9"/>
        <v>Rg. Nicht in EUR</v>
      </c>
      <c r="J240" s="31">
        <f>IF(F240="CHF",G240,_xlfn.IFS(B240&lt;'Umrechnungskurse und Konstanten'!$C$5, "Rg. Datum",B240&lt;='Umrechnungskurse und Konstanten'!$D$5,G240*'Umrechnungskurse und Konstanten'!$E$5,B240&lt;='Umrechnungskurse und Konstanten'!$D$6,G240*'Umrechnungskurse und Konstanten'!$E$6,B240&lt;='Umrechnungskurse und Konstanten'!$D$7,G240*'Umrechnungskurse und Konstanten'!$E$7,B240&lt;='Umrechnungskurse und Konstanten'!$D$8,G240*'Umrechnungskurse und Konstanten'!$E$8,B240&lt;='Umrechnungskurse und Konstanten'!$D$9,G240*'Umrechnungskurse und Konstanten'!$E$9,B240&lt;='Umrechnungskurse und Konstanten'!$D$10,G240*'Umrechnungskurse und Konstanten'!$E$10,B240&lt;='Umrechnungskurse und Konstanten'!$D$11,G240*'Umrechnungskurse und Konstanten'!$E$11,B240&lt;='Umrechnungskurse und Konstanten'!$D$12,B240*'Umrechnungskurse und Konstanten'!$E$12,B240&lt;='Umrechnungskurse und Konstanten'!$D$13,G240*'Umrechnungskurse und Konstanten'!$E$13,B240&lt;='Umrechnungskurse und Konstanten'!$D$14,G240*'Umrechnungskurse und Konstanten'!$E$14,B240&lt;='Umrechnungskurse und Konstanten'!$D$15,G240*'Umrechnungskurse und Konstanten'!$E$15,B240&lt;='Umrechnungskurse und Konstanten'!$D$16,G240*'Umrechnungskurse und Konstanten'!$E$16))</f>
        <v>0</v>
      </c>
      <c r="K240" s="31">
        <f t="shared" si="10"/>
        <v>0</v>
      </c>
      <c r="L240" s="59">
        <f t="shared" si="11"/>
        <v>0</v>
      </c>
    </row>
    <row r="241" spans="2:12" x14ac:dyDescent="0.3">
      <c r="B241" s="61"/>
      <c r="C241" s="28"/>
      <c r="D241" s="28"/>
      <c r="E241" s="32"/>
      <c r="F241" s="29" t="s">
        <v>18</v>
      </c>
      <c r="G241" s="37"/>
      <c r="H241" s="33">
        <v>8.1000000000000003E-2</v>
      </c>
      <c r="I241" s="38" t="str">
        <f t="shared" si="9"/>
        <v>Rg. Nicht in EUR</v>
      </c>
      <c r="J241" s="31">
        <f>IF(F241="CHF",G241,_xlfn.IFS(B241&lt;'Umrechnungskurse und Konstanten'!$C$5, "Rg. Datum",B241&lt;='Umrechnungskurse und Konstanten'!$D$5,G241*'Umrechnungskurse und Konstanten'!$E$5,B241&lt;='Umrechnungskurse und Konstanten'!$D$6,G241*'Umrechnungskurse und Konstanten'!$E$6,B241&lt;='Umrechnungskurse und Konstanten'!$D$7,G241*'Umrechnungskurse und Konstanten'!$E$7,B241&lt;='Umrechnungskurse und Konstanten'!$D$8,G241*'Umrechnungskurse und Konstanten'!$E$8,B241&lt;='Umrechnungskurse und Konstanten'!$D$9,G241*'Umrechnungskurse und Konstanten'!$E$9,B241&lt;='Umrechnungskurse und Konstanten'!$D$10,G241*'Umrechnungskurse und Konstanten'!$E$10,B241&lt;='Umrechnungskurse und Konstanten'!$D$11,G241*'Umrechnungskurse und Konstanten'!$E$11,B241&lt;='Umrechnungskurse und Konstanten'!$D$12,B241*'Umrechnungskurse und Konstanten'!$E$12,B241&lt;='Umrechnungskurse und Konstanten'!$D$13,G241*'Umrechnungskurse und Konstanten'!$E$13,B241&lt;='Umrechnungskurse und Konstanten'!$D$14,G241*'Umrechnungskurse und Konstanten'!$E$14,B241&lt;='Umrechnungskurse und Konstanten'!$D$15,G241*'Umrechnungskurse und Konstanten'!$E$15,B241&lt;='Umrechnungskurse und Konstanten'!$D$16,G241*'Umrechnungskurse und Konstanten'!$E$16))</f>
        <v>0</v>
      </c>
      <c r="K241" s="31">
        <f t="shared" si="10"/>
        <v>0</v>
      </c>
      <c r="L241" s="59">
        <f t="shared" si="11"/>
        <v>0</v>
      </c>
    </row>
    <row r="242" spans="2:12" x14ac:dyDescent="0.3">
      <c r="B242" s="61"/>
      <c r="C242" s="28"/>
      <c r="D242" s="28"/>
      <c r="E242" s="32"/>
      <c r="F242" s="29" t="s">
        <v>18</v>
      </c>
      <c r="G242" s="37"/>
      <c r="H242" s="33">
        <v>8.1000000000000003E-2</v>
      </c>
      <c r="I242" s="38" t="str">
        <f t="shared" si="9"/>
        <v>Rg. Nicht in EUR</v>
      </c>
      <c r="J242" s="31">
        <f>IF(F242="CHF",G242,_xlfn.IFS(B242&lt;'Umrechnungskurse und Konstanten'!$C$5, "Rg. Datum",B242&lt;='Umrechnungskurse und Konstanten'!$D$5,G242*'Umrechnungskurse und Konstanten'!$E$5,B242&lt;='Umrechnungskurse und Konstanten'!$D$6,G242*'Umrechnungskurse und Konstanten'!$E$6,B242&lt;='Umrechnungskurse und Konstanten'!$D$7,G242*'Umrechnungskurse und Konstanten'!$E$7,B242&lt;='Umrechnungskurse und Konstanten'!$D$8,G242*'Umrechnungskurse und Konstanten'!$E$8,B242&lt;='Umrechnungskurse und Konstanten'!$D$9,G242*'Umrechnungskurse und Konstanten'!$E$9,B242&lt;='Umrechnungskurse und Konstanten'!$D$10,G242*'Umrechnungskurse und Konstanten'!$E$10,B242&lt;='Umrechnungskurse und Konstanten'!$D$11,G242*'Umrechnungskurse und Konstanten'!$E$11,B242&lt;='Umrechnungskurse und Konstanten'!$D$12,B242*'Umrechnungskurse und Konstanten'!$E$12,B242&lt;='Umrechnungskurse und Konstanten'!$D$13,G242*'Umrechnungskurse und Konstanten'!$E$13,B242&lt;='Umrechnungskurse und Konstanten'!$D$14,G242*'Umrechnungskurse und Konstanten'!$E$14,B242&lt;='Umrechnungskurse und Konstanten'!$D$15,G242*'Umrechnungskurse und Konstanten'!$E$15,B242&lt;='Umrechnungskurse und Konstanten'!$D$16,G242*'Umrechnungskurse und Konstanten'!$E$16))</f>
        <v>0</v>
      </c>
      <c r="K242" s="31">
        <f t="shared" si="10"/>
        <v>0</v>
      </c>
      <c r="L242" s="59">
        <f t="shared" si="11"/>
        <v>0</v>
      </c>
    </row>
    <row r="243" spans="2:12" x14ac:dyDescent="0.3">
      <c r="B243" s="61"/>
      <c r="C243" s="28"/>
      <c r="D243" s="28"/>
      <c r="E243" s="32"/>
      <c r="F243" s="29" t="s">
        <v>18</v>
      </c>
      <c r="G243" s="37"/>
      <c r="H243" s="33">
        <v>8.1000000000000003E-2</v>
      </c>
      <c r="I243" s="38" t="str">
        <f t="shared" si="9"/>
        <v>Rg. Nicht in EUR</v>
      </c>
      <c r="J243" s="31">
        <f>IF(F243="CHF",G243,_xlfn.IFS(B243&lt;'Umrechnungskurse und Konstanten'!$C$5, "Rg. Datum",B243&lt;='Umrechnungskurse und Konstanten'!$D$5,G243*'Umrechnungskurse und Konstanten'!$E$5,B243&lt;='Umrechnungskurse und Konstanten'!$D$6,G243*'Umrechnungskurse und Konstanten'!$E$6,B243&lt;='Umrechnungskurse und Konstanten'!$D$7,G243*'Umrechnungskurse und Konstanten'!$E$7,B243&lt;='Umrechnungskurse und Konstanten'!$D$8,G243*'Umrechnungskurse und Konstanten'!$E$8,B243&lt;='Umrechnungskurse und Konstanten'!$D$9,G243*'Umrechnungskurse und Konstanten'!$E$9,B243&lt;='Umrechnungskurse und Konstanten'!$D$10,G243*'Umrechnungskurse und Konstanten'!$E$10,B243&lt;='Umrechnungskurse und Konstanten'!$D$11,G243*'Umrechnungskurse und Konstanten'!$E$11,B243&lt;='Umrechnungskurse und Konstanten'!$D$12,B243*'Umrechnungskurse und Konstanten'!$E$12,B243&lt;='Umrechnungskurse und Konstanten'!$D$13,G243*'Umrechnungskurse und Konstanten'!$E$13,B243&lt;='Umrechnungskurse und Konstanten'!$D$14,G243*'Umrechnungskurse und Konstanten'!$E$14,B243&lt;='Umrechnungskurse und Konstanten'!$D$15,G243*'Umrechnungskurse und Konstanten'!$E$15,B243&lt;='Umrechnungskurse und Konstanten'!$D$16,G243*'Umrechnungskurse und Konstanten'!$E$16))</f>
        <v>0</v>
      </c>
      <c r="K243" s="31">
        <f t="shared" si="10"/>
        <v>0</v>
      </c>
      <c r="L243" s="59">
        <f t="shared" si="11"/>
        <v>0</v>
      </c>
    </row>
    <row r="244" spans="2:12" x14ac:dyDescent="0.3">
      <c r="B244" s="61"/>
      <c r="C244" s="28"/>
      <c r="D244" s="28"/>
      <c r="E244" s="32"/>
      <c r="F244" s="29" t="s">
        <v>18</v>
      </c>
      <c r="G244" s="37"/>
      <c r="H244" s="33">
        <v>8.1000000000000003E-2</v>
      </c>
      <c r="I244" s="38" t="str">
        <f t="shared" si="9"/>
        <v>Rg. Nicht in EUR</v>
      </c>
      <c r="J244" s="31">
        <f>IF(F244="CHF",G244,_xlfn.IFS(B244&lt;'Umrechnungskurse und Konstanten'!$C$5, "Rg. Datum",B244&lt;='Umrechnungskurse und Konstanten'!$D$5,G244*'Umrechnungskurse und Konstanten'!$E$5,B244&lt;='Umrechnungskurse und Konstanten'!$D$6,G244*'Umrechnungskurse und Konstanten'!$E$6,B244&lt;='Umrechnungskurse und Konstanten'!$D$7,G244*'Umrechnungskurse und Konstanten'!$E$7,B244&lt;='Umrechnungskurse und Konstanten'!$D$8,G244*'Umrechnungskurse und Konstanten'!$E$8,B244&lt;='Umrechnungskurse und Konstanten'!$D$9,G244*'Umrechnungskurse und Konstanten'!$E$9,B244&lt;='Umrechnungskurse und Konstanten'!$D$10,G244*'Umrechnungskurse und Konstanten'!$E$10,B244&lt;='Umrechnungskurse und Konstanten'!$D$11,G244*'Umrechnungskurse und Konstanten'!$E$11,B244&lt;='Umrechnungskurse und Konstanten'!$D$12,B244*'Umrechnungskurse und Konstanten'!$E$12,B244&lt;='Umrechnungskurse und Konstanten'!$D$13,G244*'Umrechnungskurse und Konstanten'!$E$13,B244&lt;='Umrechnungskurse und Konstanten'!$D$14,G244*'Umrechnungskurse und Konstanten'!$E$14,B244&lt;='Umrechnungskurse und Konstanten'!$D$15,G244*'Umrechnungskurse und Konstanten'!$E$15,B244&lt;='Umrechnungskurse und Konstanten'!$D$16,G244*'Umrechnungskurse und Konstanten'!$E$16))</f>
        <v>0</v>
      </c>
      <c r="K244" s="31">
        <f t="shared" si="10"/>
        <v>0</v>
      </c>
      <c r="L244" s="59">
        <f t="shared" si="11"/>
        <v>0</v>
      </c>
    </row>
    <row r="245" spans="2:12" x14ac:dyDescent="0.3">
      <c r="B245" s="61"/>
      <c r="C245" s="28"/>
      <c r="D245" s="28"/>
      <c r="E245" s="32"/>
      <c r="F245" s="29" t="s">
        <v>18</v>
      </c>
      <c r="G245" s="37"/>
      <c r="H245" s="33">
        <v>8.1000000000000003E-2</v>
      </c>
      <c r="I245" s="38" t="str">
        <f t="shared" si="9"/>
        <v>Rg. Nicht in EUR</v>
      </c>
      <c r="J245" s="31">
        <f>IF(F245="CHF",G245,_xlfn.IFS(B245&lt;'Umrechnungskurse und Konstanten'!$C$5, "Rg. Datum",B245&lt;='Umrechnungskurse und Konstanten'!$D$5,G245*'Umrechnungskurse und Konstanten'!$E$5,B245&lt;='Umrechnungskurse und Konstanten'!$D$6,G245*'Umrechnungskurse und Konstanten'!$E$6,B245&lt;='Umrechnungskurse und Konstanten'!$D$7,G245*'Umrechnungskurse und Konstanten'!$E$7,B245&lt;='Umrechnungskurse und Konstanten'!$D$8,G245*'Umrechnungskurse und Konstanten'!$E$8,B245&lt;='Umrechnungskurse und Konstanten'!$D$9,G245*'Umrechnungskurse und Konstanten'!$E$9,B245&lt;='Umrechnungskurse und Konstanten'!$D$10,G245*'Umrechnungskurse und Konstanten'!$E$10,B245&lt;='Umrechnungskurse und Konstanten'!$D$11,G245*'Umrechnungskurse und Konstanten'!$E$11,B245&lt;='Umrechnungskurse und Konstanten'!$D$12,B245*'Umrechnungskurse und Konstanten'!$E$12,B245&lt;='Umrechnungskurse und Konstanten'!$D$13,G245*'Umrechnungskurse und Konstanten'!$E$13,B245&lt;='Umrechnungskurse und Konstanten'!$D$14,G245*'Umrechnungskurse und Konstanten'!$E$14,B245&lt;='Umrechnungskurse und Konstanten'!$D$15,G245*'Umrechnungskurse und Konstanten'!$E$15,B245&lt;='Umrechnungskurse und Konstanten'!$D$16,G245*'Umrechnungskurse und Konstanten'!$E$16))</f>
        <v>0</v>
      </c>
      <c r="K245" s="31">
        <f t="shared" si="10"/>
        <v>0</v>
      </c>
      <c r="L245" s="59">
        <f t="shared" si="11"/>
        <v>0</v>
      </c>
    </row>
    <row r="246" spans="2:12" x14ac:dyDescent="0.3">
      <c r="B246" s="61"/>
      <c r="C246" s="28"/>
      <c r="D246" s="28"/>
      <c r="E246" s="32"/>
      <c r="F246" s="29" t="s">
        <v>18</v>
      </c>
      <c r="G246" s="37"/>
      <c r="H246" s="33">
        <v>8.1000000000000003E-2</v>
      </c>
      <c r="I246" s="38" t="str">
        <f t="shared" si="9"/>
        <v>Rg. Nicht in EUR</v>
      </c>
      <c r="J246" s="31">
        <f>IF(F246="CHF",G246,_xlfn.IFS(B246&lt;'Umrechnungskurse und Konstanten'!$C$5, "Rg. Datum",B246&lt;='Umrechnungskurse und Konstanten'!$D$5,G246*'Umrechnungskurse und Konstanten'!$E$5,B246&lt;='Umrechnungskurse und Konstanten'!$D$6,G246*'Umrechnungskurse und Konstanten'!$E$6,B246&lt;='Umrechnungskurse und Konstanten'!$D$7,G246*'Umrechnungskurse und Konstanten'!$E$7,B246&lt;='Umrechnungskurse und Konstanten'!$D$8,G246*'Umrechnungskurse und Konstanten'!$E$8,B246&lt;='Umrechnungskurse und Konstanten'!$D$9,G246*'Umrechnungskurse und Konstanten'!$E$9,B246&lt;='Umrechnungskurse und Konstanten'!$D$10,G246*'Umrechnungskurse und Konstanten'!$E$10,B246&lt;='Umrechnungskurse und Konstanten'!$D$11,G246*'Umrechnungskurse und Konstanten'!$E$11,B246&lt;='Umrechnungskurse und Konstanten'!$D$12,B246*'Umrechnungskurse und Konstanten'!$E$12,B246&lt;='Umrechnungskurse und Konstanten'!$D$13,G246*'Umrechnungskurse und Konstanten'!$E$13,B246&lt;='Umrechnungskurse und Konstanten'!$D$14,G246*'Umrechnungskurse und Konstanten'!$E$14,B246&lt;='Umrechnungskurse und Konstanten'!$D$15,G246*'Umrechnungskurse und Konstanten'!$E$15,B246&lt;='Umrechnungskurse und Konstanten'!$D$16,G246*'Umrechnungskurse und Konstanten'!$E$16))</f>
        <v>0</v>
      </c>
      <c r="K246" s="31">
        <f t="shared" si="10"/>
        <v>0</v>
      </c>
      <c r="L246" s="59">
        <f t="shared" si="11"/>
        <v>0</v>
      </c>
    </row>
    <row r="247" spans="2:12" x14ac:dyDescent="0.3">
      <c r="B247" s="61"/>
      <c r="C247" s="28"/>
      <c r="D247" s="28"/>
      <c r="E247" s="32"/>
      <c r="F247" s="29" t="s">
        <v>18</v>
      </c>
      <c r="G247" s="37"/>
      <c r="H247" s="33">
        <v>8.1000000000000003E-2</v>
      </c>
      <c r="I247" s="38" t="str">
        <f t="shared" si="9"/>
        <v>Rg. Nicht in EUR</v>
      </c>
      <c r="J247" s="31">
        <f>IF(F247="CHF",G247,_xlfn.IFS(B247&lt;'Umrechnungskurse und Konstanten'!$C$5, "Rg. Datum",B247&lt;='Umrechnungskurse und Konstanten'!$D$5,G247*'Umrechnungskurse und Konstanten'!$E$5,B247&lt;='Umrechnungskurse und Konstanten'!$D$6,G247*'Umrechnungskurse und Konstanten'!$E$6,B247&lt;='Umrechnungskurse und Konstanten'!$D$7,G247*'Umrechnungskurse und Konstanten'!$E$7,B247&lt;='Umrechnungskurse und Konstanten'!$D$8,G247*'Umrechnungskurse und Konstanten'!$E$8,B247&lt;='Umrechnungskurse und Konstanten'!$D$9,G247*'Umrechnungskurse und Konstanten'!$E$9,B247&lt;='Umrechnungskurse und Konstanten'!$D$10,G247*'Umrechnungskurse und Konstanten'!$E$10,B247&lt;='Umrechnungskurse und Konstanten'!$D$11,G247*'Umrechnungskurse und Konstanten'!$E$11,B247&lt;='Umrechnungskurse und Konstanten'!$D$12,B247*'Umrechnungskurse und Konstanten'!$E$12,B247&lt;='Umrechnungskurse und Konstanten'!$D$13,G247*'Umrechnungskurse und Konstanten'!$E$13,B247&lt;='Umrechnungskurse und Konstanten'!$D$14,G247*'Umrechnungskurse und Konstanten'!$E$14,B247&lt;='Umrechnungskurse und Konstanten'!$D$15,G247*'Umrechnungskurse und Konstanten'!$E$15,B247&lt;='Umrechnungskurse und Konstanten'!$D$16,G247*'Umrechnungskurse und Konstanten'!$E$16))</f>
        <v>0</v>
      </c>
      <c r="K247" s="31">
        <f t="shared" si="10"/>
        <v>0</v>
      </c>
      <c r="L247" s="59">
        <f t="shared" si="11"/>
        <v>0</v>
      </c>
    </row>
    <row r="248" spans="2:12" x14ac:dyDescent="0.3">
      <c r="B248" s="61"/>
      <c r="C248" s="28"/>
      <c r="D248" s="28"/>
      <c r="E248" s="32"/>
      <c r="F248" s="29" t="s">
        <v>18</v>
      </c>
      <c r="G248" s="37"/>
      <c r="H248" s="33">
        <v>8.1000000000000003E-2</v>
      </c>
      <c r="I248" s="38" t="str">
        <f t="shared" si="9"/>
        <v>Rg. Nicht in EUR</v>
      </c>
      <c r="J248" s="31">
        <f>IF(F248="CHF",G248,_xlfn.IFS(B248&lt;'Umrechnungskurse und Konstanten'!$C$5, "Rg. Datum",B248&lt;='Umrechnungskurse und Konstanten'!$D$5,G248*'Umrechnungskurse und Konstanten'!$E$5,B248&lt;='Umrechnungskurse und Konstanten'!$D$6,G248*'Umrechnungskurse und Konstanten'!$E$6,B248&lt;='Umrechnungskurse und Konstanten'!$D$7,G248*'Umrechnungskurse und Konstanten'!$E$7,B248&lt;='Umrechnungskurse und Konstanten'!$D$8,G248*'Umrechnungskurse und Konstanten'!$E$8,B248&lt;='Umrechnungskurse und Konstanten'!$D$9,G248*'Umrechnungskurse und Konstanten'!$E$9,B248&lt;='Umrechnungskurse und Konstanten'!$D$10,G248*'Umrechnungskurse und Konstanten'!$E$10,B248&lt;='Umrechnungskurse und Konstanten'!$D$11,G248*'Umrechnungskurse und Konstanten'!$E$11,B248&lt;='Umrechnungskurse und Konstanten'!$D$12,B248*'Umrechnungskurse und Konstanten'!$E$12,B248&lt;='Umrechnungskurse und Konstanten'!$D$13,G248*'Umrechnungskurse und Konstanten'!$E$13,B248&lt;='Umrechnungskurse und Konstanten'!$D$14,G248*'Umrechnungskurse und Konstanten'!$E$14,B248&lt;='Umrechnungskurse und Konstanten'!$D$15,G248*'Umrechnungskurse und Konstanten'!$E$15,B248&lt;='Umrechnungskurse und Konstanten'!$D$16,G248*'Umrechnungskurse und Konstanten'!$E$16))</f>
        <v>0</v>
      </c>
      <c r="K248" s="31">
        <f t="shared" si="10"/>
        <v>0</v>
      </c>
      <c r="L248" s="59">
        <f t="shared" si="11"/>
        <v>0</v>
      </c>
    </row>
    <row r="249" spans="2:12" x14ac:dyDescent="0.3">
      <c r="B249" s="61"/>
      <c r="C249" s="28"/>
      <c r="D249" s="28"/>
      <c r="E249" s="32"/>
      <c r="F249" s="29" t="s">
        <v>18</v>
      </c>
      <c r="G249" s="37"/>
      <c r="H249" s="33">
        <v>8.1000000000000003E-2</v>
      </c>
      <c r="I249" s="38" t="str">
        <f t="shared" si="9"/>
        <v>Rg. Nicht in EUR</v>
      </c>
      <c r="J249" s="31">
        <f>IF(F249="CHF",G249,_xlfn.IFS(B249&lt;'Umrechnungskurse und Konstanten'!$C$5, "Rg. Datum",B249&lt;='Umrechnungskurse und Konstanten'!$D$5,G249*'Umrechnungskurse und Konstanten'!$E$5,B249&lt;='Umrechnungskurse und Konstanten'!$D$6,G249*'Umrechnungskurse und Konstanten'!$E$6,B249&lt;='Umrechnungskurse und Konstanten'!$D$7,G249*'Umrechnungskurse und Konstanten'!$E$7,B249&lt;='Umrechnungskurse und Konstanten'!$D$8,G249*'Umrechnungskurse und Konstanten'!$E$8,B249&lt;='Umrechnungskurse und Konstanten'!$D$9,G249*'Umrechnungskurse und Konstanten'!$E$9,B249&lt;='Umrechnungskurse und Konstanten'!$D$10,G249*'Umrechnungskurse und Konstanten'!$E$10,B249&lt;='Umrechnungskurse und Konstanten'!$D$11,G249*'Umrechnungskurse und Konstanten'!$E$11,B249&lt;='Umrechnungskurse und Konstanten'!$D$12,B249*'Umrechnungskurse und Konstanten'!$E$12,B249&lt;='Umrechnungskurse und Konstanten'!$D$13,G249*'Umrechnungskurse und Konstanten'!$E$13,B249&lt;='Umrechnungskurse und Konstanten'!$D$14,G249*'Umrechnungskurse und Konstanten'!$E$14,B249&lt;='Umrechnungskurse und Konstanten'!$D$15,G249*'Umrechnungskurse und Konstanten'!$E$15,B249&lt;='Umrechnungskurse und Konstanten'!$D$16,G249*'Umrechnungskurse und Konstanten'!$E$16))</f>
        <v>0</v>
      </c>
      <c r="K249" s="31">
        <f t="shared" si="10"/>
        <v>0</v>
      </c>
      <c r="L249" s="59">
        <f t="shared" si="11"/>
        <v>0</v>
      </c>
    </row>
    <row r="250" spans="2:12" x14ac:dyDescent="0.3">
      <c r="B250" s="61"/>
      <c r="C250" s="28"/>
      <c r="D250" s="28"/>
      <c r="E250" s="32"/>
      <c r="F250" s="29" t="s">
        <v>18</v>
      </c>
      <c r="G250" s="37"/>
      <c r="H250" s="33">
        <v>8.1000000000000003E-2</v>
      </c>
      <c r="I250" s="38" t="str">
        <f t="shared" si="9"/>
        <v>Rg. Nicht in EUR</v>
      </c>
      <c r="J250" s="31">
        <f>IF(F250="CHF",G250,_xlfn.IFS(B250&lt;'Umrechnungskurse und Konstanten'!$C$5, "Rg. Datum",B250&lt;='Umrechnungskurse und Konstanten'!$D$5,G250*'Umrechnungskurse und Konstanten'!$E$5,B250&lt;='Umrechnungskurse und Konstanten'!$D$6,G250*'Umrechnungskurse und Konstanten'!$E$6,B250&lt;='Umrechnungskurse und Konstanten'!$D$7,G250*'Umrechnungskurse und Konstanten'!$E$7,B250&lt;='Umrechnungskurse und Konstanten'!$D$8,G250*'Umrechnungskurse und Konstanten'!$E$8,B250&lt;='Umrechnungskurse und Konstanten'!$D$9,G250*'Umrechnungskurse und Konstanten'!$E$9,B250&lt;='Umrechnungskurse und Konstanten'!$D$10,G250*'Umrechnungskurse und Konstanten'!$E$10,B250&lt;='Umrechnungskurse und Konstanten'!$D$11,G250*'Umrechnungskurse und Konstanten'!$E$11,B250&lt;='Umrechnungskurse und Konstanten'!$D$12,B250*'Umrechnungskurse und Konstanten'!$E$12,B250&lt;='Umrechnungskurse und Konstanten'!$D$13,G250*'Umrechnungskurse und Konstanten'!$E$13,B250&lt;='Umrechnungskurse und Konstanten'!$D$14,G250*'Umrechnungskurse und Konstanten'!$E$14,B250&lt;='Umrechnungskurse und Konstanten'!$D$15,G250*'Umrechnungskurse und Konstanten'!$E$15,B250&lt;='Umrechnungskurse und Konstanten'!$D$16,G250*'Umrechnungskurse und Konstanten'!$E$16))</f>
        <v>0</v>
      </c>
      <c r="K250" s="31">
        <f t="shared" si="10"/>
        <v>0</v>
      </c>
      <c r="L250" s="59">
        <f t="shared" si="11"/>
        <v>0</v>
      </c>
    </row>
    <row r="251" spans="2:12" x14ac:dyDescent="0.3">
      <c r="B251" s="61"/>
      <c r="C251" s="28"/>
      <c r="D251" s="28"/>
      <c r="E251" s="32"/>
      <c r="F251" s="29" t="s">
        <v>18</v>
      </c>
      <c r="G251" s="37"/>
      <c r="H251" s="33">
        <v>8.1000000000000003E-2</v>
      </c>
      <c r="I251" s="38" t="str">
        <f t="shared" si="9"/>
        <v>Rg. Nicht in EUR</v>
      </c>
      <c r="J251" s="31">
        <f>IF(F251="CHF",G251,_xlfn.IFS(B251&lt;'Umrechnungskurse und Konstanten'!$C$5, "Rg. Datum",B251&lt;='Umrechnungskurse und Konstanten'!$D$5,G251*'Umrechnungskurse und Konstanten'!$E$5,B251&lt;='Umrechnungskurse und Konstanten'!$D$6,G251*'Umrechnungskurse und Konstanten'!$E$6,B251&lt;='Umrechnungskurse und Konstanten'!$D$7,G251*'Umrechnungskurse und Konstanten'!$E$7,B251&lt;='Umrechnungskurse und Konstanten'!$D$8,G251*'Umrechnungskurse und Konstanten'!$E$8,B251&lt;='Umrechnungskurse und Konstanten'!$D$9,G251*'Umrechnungskurse und Konstanten'!$E$9,B251&lt;='Umrechnungskurse und Konstanten'!$D$10,G251*'Umrechnungskurse und Konstanten'!$E$10,B251&lt;='Umrechnungskurse und Konstanten'!$D$11,G251*'Umrechnungskurse und Konstanten'!$E$11,B251&lt;='Umrechnungskurse und Konstanten'!$D$12,B251*'Umrechnungskurse und Konstanten'!$E$12,B251&lt;='Umrechnungskurse und Konstanten'!$D$13,G251*'Umrechnungskurse und Konstanten'!$E$13,B251&lt;='Umrechnungskurse und Konstanten'!$D$14,G251*'Umrechnungskurse und Konstanten'!$E$14,B251&lt;='Umrechnungskurse und Konstanten'!$D$15,G251*'Umrechnungskurse und Konstanten'!$E$15,B251&lt;='Umrechnungskurse und Konstanten'!$D$16,G251*'Umrechnungskurse und Konstanten'!$E$16))</f>
        <v>0</v>
      </c>
      <c r="K251" s="31">
        <f t="shared" si="10"/>
        <v>0</v>
      </c>
      <c r="L251" s="59">
        <f t="shared" si="11"/>
        <v>0</v>
      </c>
    </row>
    <row r="252" spans="2:12" x14ac:dyDescent="0.3">
      <c r="B252" s="61"/>
      <c r="C252" s="28"/>
      <c r="D252" s="28"/>
      <c r="E252" s="32"/>
      <c r="F252" s="29" t="s">
        <v>18</v>
      </c>
      <c r="G252" s="37"/>
      <c r="H252" s="33">
        <v>8.1000000000000003E-2</v>
      </c>
      <c r="I252" s="38" t="str">
        <f t="shared" si="9"/>
        <v>Rg. Nicht in EUR</v>
      </c>
      <c r="J252" s="31">
        <f>IF(F252="CHF",G252,_xlfn.IFS(B252&lt;'Umrechnungskurse und Konstanten'!$C$5, "Rg. Datum",B252&lt;='Umrechnungskurse und Konstanten'!$D$5,G252*'Umrechnungskurse und Konstanten'!$E$5,B252&lt;='Umrechnungskurse und Konstanten'!$D$6,G252*'Umrechnungskurse und Konstanten'!$E$6,B252&lt;='Umrechnungskurse und Konstanten'!$D$7,G252*'Umrechnungskurse und Konstanten'!$E$7,B252&lt;='Umrechnungskurse und Konstanten'!$D$8,G252*'Umrechnungskurse und Konstanten'!$E$8,B252&lt;='Umrechnungskurse und Konstanten'!$D$9,G252*'Umrechnungskurse und Konstanten'!$E$9,B252&lt;='Umrechnungskurse und Konstanten'!$D$10,G252*'Umrechnungskurse und Konstanten'!$E$10,B252&lt;='Umrechnungskurse und Konstanten'!$D$11,G252*'Umrechnungskurse und Konstanten'!$E$11,B252&lt;='Umrechnungskurse und Konstanten'!$D$12,B252*'Umrechnungskurse und Konstanten'!$E$12,B252&lt;='Umrechnungskurse und Konstanten'!$D$13,G252*'Umrechnungskurse und Konstanten'!$E$13,B252&lt;='Umrechnungskurse und Konstanten'!$D$14,G252*'Umrechnungskurse und Konstanten'!$E$14,B252&lt;='Umrechnungskurse und Konstanten'!$D$15,G252*'Umrechnungskurse und Konstanten'!$E$15,B252&lt;='Umrechnungskurse und Konstanten'!$D$16,G252*'Umrechnungskurse und Konstanten'!$E$16))</f>
        <v>0</v>
      </c>
      <c r="K252" s="31">
        <f t="shared" si="10"/>
        <v>0</v>
      </c>
      <c r="L252" s="59">
        <f t="shared" si="11"/>
        <v>0</v>
      </c>
    </row>
    <row r="253" spans="2:12" x14ac:dyDescent="0.3">
      <c r="B253" s="61"/>
      <c r="C253" s="28"/>
      <c r="D253" s="28"/>
      <c r="E253" s="32"/>
      <c r="F253" s="29" t="s">
        <v>18</v>
      </c>
      <c r="G253" s="37"/>
      <c r="H253" s="33">
        <v>8.1000000000000003E-2</v>
      </c>
      <c r="I253" s="38" t="str">
        <f t="shared" si="9"/>
        <v>Rg. Nicht in EUR</v>
      </c>
      <c r="J253" s="31">
        <f>IF(F253="CHF",G253,_xlfn.IFS(B253&lt;'Umrechnungskurse und Konstanten'!$C$5, "Rg. Datum",B253&lt;='Umrechnungskurse und Konstanten'!$D$5,G253*'Umrechnungskurse und Konstanten'!$E$5,B253&lt;='Umrechnungskurse und Konstanten'!$D$6,G253*'Umrechnungskurse und Konstanten'!$E$6,B253&lt;='Umrechnungskurse und Konstanten'!$D$7,G253*'Umrechnungskurse und Konstanten'!$E$7,B253&lt;='Umrechnungskurse und Konstanten'!$D$8,G253*'Umrechnungskurse und Konstanten'!$E$8,B253&lt;='Umrechnungskurse und Konstanten'!$D$9,G253*'Umrechnungskurse und Konstanten'!$E$9,B253&lt;='Umrechnungskurse und Konstanten'!$D$10,G253*'Umrechnungskurse und Konstanten'!$E$10,B253&lt;='Umrechnungskurse und Konstanten'!$D$11,G253*'Umrechnungskurse und Konstanten'!$E$11,B253&lt;='Umrechnungskurse und Konstanten'!$D$12,B253*'Umrechnungskurse und Konstanten'!$E$12,B253&lt;='Umrechnungskurse und Konstanten'!$D$13,G253*'Umrechnungskurse und Konstanten'!$E$13,B253&lt;='Umrechnungskurse und Konstanten'!$D$14,G253*'Umrechnungskurse und Konstanten'!$E$14,B253&lt;='Umrechnungskurse und Konstanten'!$D$15,G253*'Umrechnungskurse und Konstanten'!$E$15,B253&lt;='Umrechnungskurse und Konstanten'!$D$16,G253*'Umrechnungskurse und Konstanten'!$E$16))</f>
        <v>0</v>
      </c>
      <c r="K253" s="31">
        <f t="shared" si="10"/>
        <v>0</v>
      </c>
      <c r="L253" s="59">
        <f t="shared" si="11"/>
        <v>0</v>
      </c>
    </row>
    <row r="254" spans="2:12" x14ac:dyDescent="0.3">
      <c r="B254" s="61"/>
      <c r="C254" s="28"/>
      <c r="D254" s="28"/>
      <c r="E254" s="32"/>
      <c r="F254" s="29" t="s">
        <v>18</v>
      </c>
      <c r="G254" s="37"/>
      <c r="H254" s="33">
        <v>8.1000000000000003E-2</v>
      </c>
      <c r="I254" s="38" t="str">
        <f t="shared" si="9"/>
        <v>Rg. Nicht in EUR</v>
      </c>
      <c r="J254" s="31">
        <f>IF(F254="CHF",G254,_xlfn.IFS(B254&lt;'Umrechnungskurse und Konstanten'!$C$5, "Rg. Datum",B254&lt;='Umrechnungskurse und Konstanten'!$D$5,G254*'Umrechnungskurse und Konstanten'!$E$5,B254&lt;='Umrechnungskurse und Konstanten'!$D$6,G254*'Umrechnungskurse und Konstanten'!$E$6,B254&lt;='Umrechnungskurse und Konstanten'!$D$7,G254*'Umrechnungskurse und Konstanten'!$E$7,B254&lt;='Umrechnungskurse und Konstanten'!$D$8,G254*'Umrechnungskurse und Konstanten'!$E$8,B254&lt;='Umrechnungskurse und Konstanten'!$D$9,G254*'Umrechnungskurse und Konstanten'!$E$9,B254&lt;='Umrechnungskurse und Konstanten'!$D$10,G254*'Umrechnungskurse und Konstanten'!$E$10,B254&lt;='Umrechnungskurse und Konstanten'!$D$11,G254*'Umrechnungskurse und Konstanten'!$E$11,B254&lt;='Umrechnungskurse und Konstanten'!$D$12,B254*'Umrechnungskurse und Konstanten'!$E$12,B254&lt;='Umrechnungskurse und Konstanten'!$D$13,G254*'Umrechnungskurse und Konstanten'!$E$13,B254&lt;='Umrechnungskurse und Konstanten'!$D$14,G254*'Umrechnungskurse und Konstanten'!$E$14,B254&lt;='Umrechnungskurse und Konstanten'!$D$15,G254*'Umrechnungskurse und Konstanten'!$E$15,B254&lt;='Umrechnungskurse und Konstanten'!$D$16,G254*'Umrechnungskurse und Konstanten'!$E$16))</f>
        <v>0</v>
      </c>
      <c r="K254" s="31">
        <f t="shared" si="10"/>
        <v>0</v>
      </c>
      <c r="L254" s="59">
        <f t="shared" si="11"/>
        <v>0</v>
      </c>
    </row>
    <row r="255" spans="2:12" x14ac:dyDescent="0.3">
      <c r="B255" s="61"/>
      <c r="C255" s="28"/>
      <c r="D255" s="28"/>
      <c r="E255" s="32"/>
      <c r="F255" s="29" t="s">
        <v>18</v>
      </c>
      <c r="G255" s="37"/>
      <c r="H255" s="33">
        <v>8.1000000000000003E-2</v>
      </c>
      <c r="I255" s="38" t="str">
        <f t="shared" si="9"/>
        <v>Rg. Nicht in EUR</v>
      </c>
      <c r="J255" s="31">
        <f>IF(F255="CHF",G255,_xlfn.IFS(B255&lt;'Umrechnungskurse und Konstanten'!$C$5, "Rg. Datum",B255&lt;='Umrechnungskurse und Konstanten'!$D$5,G255*'Umrechnungskurse und Konstanten'!$E$5,B255&lt;='Umrechnungskurse und Konstanten'!$D$6,G255*'Umrechnungskurse und Konstanten'!$E$6,B255&lt;='Umrechnungskurse und Konstanten'!$D$7,G255*'Umrechnungskurse und Konstanten'!$E$7,B255&lt;='Umrechnungskurse und Konstanten'!$D$8,G255*'Umrechnungskurse und Konstanten'!$E$8,B255&lt;='Umrechnungskurse und Konstanten'!$D$9,G255*'Umrechnungskurse und Konstanten'!$E$9,B255&lt;='Umrechnungskurse und Konstanten'!$D$10,G255*'Umrechnungskurse und Konstanten'!$E$10,B255&lt;='Umrechnungskurse und Konstanten'!$D$11,G255*'Umrechnungskurse und Konstanten'!$E$11,B255&lt;='Umrechnungskurse und Konstanten'!$D$12,B255*'Umrechnungskurse und Konstanten'!$E$12,B255&lt;='Umrechnungskurse und Konstanten'!$D$13,G255*'Umrechnungskurse und Konstanten'!$E$13,B255&lt;='Umrechnungskurse und Konstanten'!$D$14,G255*'Umrechnungskurse und Konstanten'!$E$14,B255&lt;='Umrechnungskurse und Konstanten'!$D$15,G255*'Umrechnungskurse und Konstanten'!$E$15,B255&lt;='Umrechnungskurse und Konstanten'!$D$16,G255*'Umrechnungskurse und Konstanten'!$E$16))</f>
        <v>0</v>
      </c>
      <c r="K255" s="31">
        <f t="shared" si="10"/>
        <v>0</v>
      </c>
      <c r="L255" s="59">
        <f t="shared" si="11"/>
        <v>0</v>
      </c>
    </row>
    <row r="256" spans="2:12" x14ac:dyDescent="0.3">
      <c r="B256" s="61"/>
      <c r="C256" s="28"/>
      <c r="D256" s="28"/>
      <c r="E256" s="32"/>
      <c r="F256" s="29" t="s">
        <v>18</v>
      </c>
      <c r="G256" s="37"/>
      <c r="H256" s="33">
        <v>8.1000000000000003E-2</v>
      </c>
      <c r="I256" s="38" t="str">
        <f t="shared" si="9"/>
        <v>Rg. Nicht in EUR</v>
      </c>
      <c r="J256" s="31">
        <f>IF(F256="CHF",G256,_xlfn.IFS(B256&lt;'Umrechnungskurse und Konstanten'!$C$5, "Rg. Datum",B256&lt;='Umrechnungskurse und Konstanten'!$D$5,G256*'Umrechnungskurse und Konstanten'!$E$5,B256&lt;='Umrechnungskurse und Konstanten'!$D$6,G256*'Umrechnungskurse und Konstanten'!$E$6,B256&lt;='Umrechnungskurse und Konstanten'!$D$7,G256*'Umrechnungskurse und Konstanten'!$E$7,B256&lt;='Umrechnungskurse und Konstanten'!$D$8,G256*'Umrechnungskurse und Konstanten'!$E$8,B256&lt;='Umrechnungskurse und Konstanten'!$D$9,G256*'Umrechnungskurse und Konstanten'!$E$9,B256&lt;='Umrechnungskurse und Konstanten'!$D$10,G256*'Umrechnungskurse und Konstanten'!$E$10,B256&lt;='Umrechnungskurse und Konstanten'!$D$11,G256*'Umrechnungskurse und Konstanten'!$E$11,B256&lt;='Umrechnungskurse und Konstanten'!$D$12,B256*'Umrechnungskurse und Konstanten'!$E$12,B256&lt;='Umrechnungskurse und Konstanten'!$D$13,G256*'Umrechnungskurse und Konstanten'!$E$13,B256&lt;='Umrechnungskurse und Konstanten'!$D$14,G256*'Umrechnungskurse und Konstanten'!$E$14,B256&lt;='Umrechnungskurse und Konstanten'!$D$15,G256*'Umrechnungskurse und Konstanten'!$E$15,B256&lt;='Umrechnungskurse und Konstanten'!$D$16,G256*'Umrechnungskurse und Konstanten'!$E$16))</f>
        <v>0</v>
      </c>
      <c r="K256" s="31">
        <f t="shared" si="10"/>
        <v>0</v>
      </c>
      <c r="L256" s="59">
        <f t="shared" si="11"/>
        <v>0</v>
      </c>
    </row>
    <row r="257" spans="2:12" x14ac:dyDescent="0.3">
      <c r="B257" s="61"/>
      <c r="C257" s="28"/>
      <c r="D257" s="28"/>
      <c r="E257" s="32"/>
      <c r="F257" s="29" t="s">
        <v>18</v>
      </c>
      <c r="G257" s="37"/>
      <c r="H257" s="33">
        <v>8.1000000000000003E-2</v>
      </c>
      <c r="I257" s="38" t="str">
        <f t="shared" si="9"/>
        <v>Rg. Nicht in EUR</v>
      </c>
      <c r="J257" s="31">
        <f>IF(F257="CHF",G257,_xlfn.IFS(B257&lt;'Umrechnungskurse und Konstanten'!$C$5, "Rg. Datum",B257&lt;='Umrechnungskurse und Konstanten'!$D$5,G257*'Umrechnungskurse und Konstanten'!$E$5,B257&lt;='Umrechnungskurse und Konstanten'!$D$6,G257*'Umrechnungskurse und Konstanten'!$E$6,B257&lt;='Umrechnungskurse und Konstanten'!$D$7,G257*'Umrechnungskurse und Konstanten'!$E$7,B257&lt;='Umrechnungskurse und Konstanten'!$D$8,G257*'Umrechnungskurse und Konstanten'!$E$8,B257&lt;='Umrechnungskurse und Konstanten'!$D$9,G257*'Umrechnungskurse und Konstanten'!$E$9,B257&lt;='Umrechnungskurse und Konstanten'!$D$10,G257*'Umrechnungskurse und Konstanten'!$E$10,B257&lt;='Umrechnungskurse und Konstanten'!$D$11,G257*'Umrechnungskurse und Konstanten'!$E$11,B257&lt;='Umrechnungskurse und Konstanten'!$D$12,B257*'Umrechnungskurse und Konstanten'!$E$12,B257&lt;='Umrechnungskurse und Konstanten'!$D$13,G257*'Umrechnungskurse und Konstanten'!$E$13,B257&lt;='Umrechnungskurse und Konstanten'!$D$14,G257*'Umrechnungskurse und Konstanten'!$E$14,B257&lt;='Umrechnungskurse und Konstanten'!$D$15,G257*'Umrechnungskurse und Konstanten'!$E$15,B257&lt;='Umrechnungskurse und Konstanten'!$D$16,G257*'Umrechnungskurse und Konstanten'!$E$16))</f>
        <v>0</v>
      </c>
      <c r="K257" s="31">
        <f t="shared" si="10"/>
        <v>0</v>
      </c>
      <c r="L257" s="59">
        <f t="shared" si="11"/>
        <v>0</v>
      </c>
    </row>
    <row r="258" spans="2:12" x14ac:dyDescent="0.3">
      <c r="B258" s="61"/>
      <c r="C258" s="28"/>
      <c r="D258" s="28"/>
      <c r="E258" s="32"/>
      <c r="F258" s="29" t="s">
        <v>18</v>
      </c>
      <c r="G258" s="37"/>
      <c r="H258" s="33">
        <v>8.1000000000000003E-2</v>
      </c>
      <c r="I258" s="38" t="str">
        <f t="shared" si="9"/>
        <v>Rg. Nicht in EUR</v>
      </c>
      <c r="J258" s="31">
        <f>IF(F258="CHF",G258,_xlfn.IFS(B258&lt;'Umrechnungskurse und Konstanten'!$C$5, "Rg. Datum",B258&lt;='Umrechnungskurse und Konstanten'!$D$5,G258*'Umrechnungskurse und Konstanten'!$E$5,B258&lt;='Umrechnungskurse und Konstanten'!$D$6,G258*'Umrechnungskurse und Konstanten'!$E$6,B258&lt;='Umrechnungskurse und Konstanten'!$D$7,G258*'Umrechnungskurse und Konstanten'!$E$7,B258&lt;='Umrechnungskurse und Konstanten'!$D$8,G258*'Umrechnungskurse und Konstanten'!$E$8,B258&lt;='Umrechnungskurse und Konstanten'!$D$9,G258*'Umrechnungskurse und Konstanten'!$E$9,B258&lt;='Umrechnungskurse und Konstanten'!$D$10,G258*'Umrechnungskurse und Konstanten'!$E$10,B258&lt;='Umrechnungskurse und Konstanten'!$D$11,G258*'Umrechnungskurse und Konstanten'!$E$11,B258&lt;='Umrechnungskurse und Konstanten'!$D$12,B258*'Umrechnungskurse und Konstanten'!$E$12,B258&lt;='Umrechnungskurse und Konstanten'!$D$13,G258*'Umrechnungskurse und Konstanten'!$E$13,B258&lt;='Umrechnungskurse und Konstanten'!$D$14,G258*'Umrechnungskurse und Konstanten'!$E$14,B258&lt;='Umrechnungskurse und Konstanten'!$D$15,G258*'Umrechnungskurse und Konstanten'!$E$15,B258&lt;='Umrechnungskurse und Konstanten'!$D$16,G258*'Umrechnungskurse und Konstanten'!$E$16))</f>
        <v>0</v>
      </c>
      <c r="K258" s="31">
        <f t="shared" si="10"/>
        <v>0</v>
      </c>
      <c r="L258" s="59">
        <f t="shared" si="11"/>
        <v>0</v>
      </c>
    </row>
    <row r="259" spans="2:12" x14ac:dyDescent="0.3">
      <c r="B259" s="61"/>
      <c r="C259" s="28"/>
      <c r="D259" s="28"/>
      <c r="E259" s="32"/>
      <c r="F259" s="29" t="s">
        <v>18</v>
      </c>
      <c r="G259" s="37"/>
      <c r="H259" s="33">
        <v>8.1000000000000003E-2</v>
      </c>
      <c r="I259" s="38" t="str">
        <f t="shared" si="9"/>
        <v>Rg. Nicht in EUR</v>
      </c>
      <c r="J259" s="31">
        <f>IF(F259="CHF",G259,_xlfn.IFS(B259&lt;'Umrechnungskurse und Konstanten'!$C$5, "Rg. Datum",B259&lt;='Umrechnungskurse und Konstanten'!$D$5,G259*'Umrechnungskurse und Konstanten'!$E$5,B259&lt;='Umrechnungskurse und Konstanten'!$D$6,G259*'Umrechnungskurse und Konstanten'!$E$6,B259&lt;='Umrechnungskurse und Konstanten'!$D$7,G259*'Umrechnungskurse und Konstanten'!$E$7,B259&lt;='Umrechnungskurse und Konstanten'!$D$8,G259*'Umrechnungskurse und Konstanten'!$E$8,B259&lt;='Umrechnungskurse und Konstanten'!$D$9,G259*'Umrechnungskurse und Konstanten'!$E$9,B259&lt;='Umrechnungskurse und Konstanten'!$D$10,G259*'Umrechnungskurse und Konstanten'!$E$10,B259&lt;='Umrechnungskurse und Konstanten'!$D$11,G259*'Umrechnungskurse und Konstanten'!$E$11,B259&lt;='Umrechnungskurse und Konstanten'!$D$12,B259*'Umrechnungskurse und Konstanten'!$E$12,B259&lt;='Umrechnungskurse und Konstanten'!$D$13,G259*'Umrechnungskurse und Konstanten'!$E$13,B259&lt;='Umrechnungskurse und Konstanten'!$D$14,G259*'Umrechnungskurse und Konstanten'!$E$14,B259&lt;='Umrechnungskurse und Konstanten'!$D$15,G259*'Umrechnungskurse und Konstanten'!$E$15,B259&lt;='Umrechnungskurse und Konstanten'!$D$16,G259*'Umrechnungskurse und Konstanten'!$E$16))</f>
        <v>0</v>
      </c>
      <c r="K259" s="31">
        <f t="shared" si="10"/>
        <v>0</v>
      </c>
      <c r="L259" s="59">
        <f t="shared" si="11"/>
        <v>0</v>
      </c>
    </row>
    <row r="260" spans="2:12" x14ac:dyDescent="0.3">
      <c r="B260" s="61"/>
      <c r="C260" s="28"/>
      <c r="D260" s="28"/>
      <c r="E260" s="32"/>
      <c r="F260" s="29" t="s">
        <v>18</v>
      </c>
      <c r="G260" s="37"/>
      <c r="H260" s="33">
        <v>8.1000000000000003E-2</v>
      </c>
      <c r="I260" s="38" t="str">
        <f t="shared" si="9"/>
        <v>Rg. Nicht in EUR</v>
      </c>
      <c r="J260" s="31">
        <f>IF(F260="CHF",G260,_xlfn.IFS(B260&lt;'Umrechnungskurse und Konstanten'!$C$5, "Rg. Datum",B260&lt;='Umrechnungskurse und Konstanten'!$D$5,G260*'Umrechnungskurse und Konstanten'!$E$5,B260&lt;='Umrechnungskurse und Konstanten'!$D$6,G260*'Umrechnungskurse und Konstanten'!$E$6,B260&lt;='Umrechnungskurse und Konstanten'!$D$7,G260*'Umrechnungskurse und Konstanten'!$E$7,B260&lt;='Umrechnungskurse und Konstanten'!$D$8,G260*'Umrechnungskurse und Konstanten'!$E$8,B260&lt;='Umrechnungskurse und Konstanten'!$D$9,G260*'Umrechnungskurse und Konstanten'!$E$9,B260&lt;='Umrechnungskurse und Konstanten'!$D$10,G260*'Umrechnungskurse und Konstanten'!$E$10,B260&lt;='Umrechnungskurse und Konstanten'!$D$11,G260*'Umrechnungskurse und Konstanten'!$E$11,B260&lt;='Umrechnungskurse und Konstanten'!$D$12,B260*'Umrechnungskurse und Konstanten'!$E$12,B260&lt;='Umrechnungskurse und Konstanten'!$D$13,G260*'Umrechnungskurse und Konstanten'!$E$13,B260&lt;='Umrechnungskurse und Konstanten'!$D$14,G260*'Umrechnungskurse und Konstanten'!$E$14,B260&lt;='Umrechnungskurse und Konstanten'!$D$15,G260*'Umrechnungskurse und Konstanten'!$E$15,B260&lt;='Umrechnungskurse und Konstanten'!$D$16,G260*'Umrechnungskurse und Konstanten'!$E$16))</f>
        <v>0</v>
      </c>
      <c r="K260" s="31">
        <f t="shared" si="10"/>
        <v>0</v>
      </c>
      <c r="L260" s="59">
        <f t="shared" si="11"/>
        <v>0</v>
      </c>
    </row>
    <row r="261" spans="2:12" x14ac:dyDescent="0.3">
      <c r="B261" s="61"/>
      <c r="C261" s="28"/>
      <c r="D261" s="28"/>
      <c r="E261" s="32"/>
      <c r="F261" s="29" t="s">
        <v>18</v>
      </c>
      <c r="G261" s="37"/>
      <c r="H261" s="33">
        <v>8.1000000000000003E-2</v>
      </c>
      <c r="I261" s="38" t="str">
        <f t="shared" si="9"/>
        <v>Rg. Nicht in EUR</v>
      </c>
      <c r="J261" s="31">
        <f>IF(F261="CHF",G261,_xlfn.IFS(B261&lt;'Umrechnungskurse und Konstanten'!$C$5, "Rg. Datum",B261&lt;='Umrechnungskurse und Konstanten'!$D$5,G261*'Umrechnungskurse und Konstanten'!$E$5,B261&lt;='Umrechnungskurse und Konstanten'!$D$6,G261*'Umrechnungskurse und Konstanten'!$E$6,B261&lt;='Umrechnungskurse und Konstanten'!$D$7,G261*'Umrechnungskurse und Konstanten'!$E$7,B261&lt;='Umrechnungskurse und Konstanten'!$D$8,G261*'Umrechnungskurse und Konstanten'!$E$8,B261&lt;='Umrechnungskurse und Konstanten'!$D$9,G261*'Umrechnungskurse und Konstanten'!$E$9,B261&lt;='Umrechnungskurse und Konstanten'!$D$10,G261*'Umrechnungskurse und Konstanten'!$E$10,B261&lt;='Umrechnungskurse und Konstanten'!$D$11,G261*'Umrechnungskurse und Konstanten'!$E$11,B261&lt;='Umrechnungskurse und Konstanten'!$D$12,B261*'Umrechnungskurse und Konstanten'!$E$12,B261&lt;='Umrechnungskurse und Konstanten'!$D$13,G261*'Umrechnungskurse und Konstanten'!$E$13,B261&lt;='Umrechnungskurse und Konstanten'!$D$14,G261*'Umrechnungskurse und Konstanten'!$E$14,B261&lt;='Umrechnungskurse und Konstanten'!$D$15,G261*'Umrechnungskurse und Konstanten'!$E$15,B261&lt;='Umrechnungskurse und Konstanten'!$D$16,G261*'Umrechnungskurse und Konstanten'!$E$16))</f>
        <v>0</v>
      </c>
      <c r="K261" s="31">
        <f t="shared" si="10"/>
        <v>0</v>
      </c>
      <c r="L261" s="59">
        <f t="shared" si="11"/>
        <v>0</v>
      </c>
    </row>
    <row r="262" spans="2:12" x14ac:dyDescent="0.3">
      <c r="B262" s="61"/>
      <c r="C262" s="28"/>
      <c r="D262" s="28"/>
      <c r="E262" s="32"/>
      <c r="F262" s="29" t="s">
        <v>18</v>
      </c>
      <c r="G262" s="37"/>
      <c r="H262" s="33">
        <v>8.1000000000000003E-2</v>
      </c>
      <c r="I262" s="38" t="str">
        <f t="shared" si="9"/>
        <v>Rg. Nicht in EUR</v>
      </c>
      <c r="J262" s="31">
        <f>IF(F262="CHF",G262,_xlfn.IFS(B262&lt;'Umrechnungskurse und Konstanten'!$C$5, "Rg. Datum",B262&lt;='Umrechnungskurse und Konstanten'!$D$5,G262*'Umrechnungskurse und Konstanten'!$E$5,B262&lt;='Umrechnungskurse und Konstanten'!$D$6,G262*'Umrechnungskurse und Konstanten'!$E$6,B262&lt;='Umrechnungskurse und Konstanten'!$D$7,G262*'Umrechnungskurse und Konstanten'!$E$7,B262&lt;='Umrechnungskurse und Konstanten'!$D$8,G262*'Umrechnungskurse und Konstanten'!$E$8,B262&lt;='Umrechnungskurse und Konstanten'!$D$9,G262*'Umrechnungskurse und Konstanten'!$E$9,B262&lt;='Umrechnungskurse und Konstanten'!$D$10,G262*'Umrechnungskurse und Konstanten'!$E$10,B262&lt;='Umrechnungskurse und Konstanten'!$D$11,G262*'Umrechnungskurse und Konstanten'!$E$11,B262&lt;='Umrechnungskurse und Konstanten'!$D$12,B262*'Umrechnungskurse und Konstanten'!$E$12,B262&lt;='Umrechnungskurse und Konstanten'!$D$13,G262*'Umrechnungskurse und Konstanten'!$E$13,B262&lt;='Umrechnungskurse und Konstanten'!$D$14,G262*'Umrechnungskurse und Konstanten'!$E$14,B262&lt;='Umrechnungskurse und Konstanten'!$D$15,G262*'Umrechnungskurse und Konstanten'!$E$15,B262&lt;='Umrechnungskurse und Konstanten'!$D$16,G262*'Umrechnungskurse und Konstanten'!$E$16))</f>
        <v>0</v>
      </c>
      <c r="K262" s="31">
        <f t="shared" si="10"/>
        <v>0</v>
      </c>
      <c r="L262" s="59">
        <f t="shared" si="11"/>
        <v>0</v>
      </c>
    </row>
    <row r="263" spans="2:12" x14ac:dyDescent="0.3">
      <c r="B263" s="61"/>
      <c r="C263" s="28"/>
      <c r="D263" s="28"/>
      <c r="E263" s="32"/>
      <c r="F263" s="29" t="s">
        <v>18</v>
      </c>
      <c r="G263" s="37"/>
      <c r="H263" s="33">
        <v>8.1000000000000003E-2</v>
      </c>
      <c r="I263" s="38" t="str">
        <f t="shared" si="9"/>
        <v>Rg. Nicht in EUR</v>
      </c>
      <c r="J263" s="31">
        <f>IF(F263="CHF",G263,_xlfn.IFS(B263&lt;'Umrechnungskurse und Konstanten'!$C$5, "Rg. Datum",B263&lt;='Umrechnungskurse und Konstanten'!$D$5,G263*'Umrechnungskurse und Konstanten'!$E$5,B263&lt;='Umrechnungskurse und Konstanten'!$D$6,G263*'Umrechnungskurse und Konstanten'!$E$6,B263&lt;='Umrechnungskurse und Konstanten'!$D$7,G263*'Umrechnungskurse und Konstanten'!$E$7,B263&lt;='Umrechnungskurse und Konstanten'!$D$8,G263*'Umrechnungskurse und Konstanten'!$E$8,B263&lt;='Umrechnungskurse und Konstanten'!$D$9,G263*'Umrechnungskurse und Konstanten'!$E$9,B263&lt;='Umrechnungskurse und Konstanten'!$D$10,G263*'Umrechnungskurse und Konstanten'!$E$10,B263&lt;='Umrechnungskurse und Konstanten'!$D$11,G263*'Umrechnungskurse und Konstanten'!$E$11,B263&lt;='Umrechnungskurse und Konstanten'!$D$12,B263*'Umrechnungskurse und Konstanten'!$E$12,B263&lt;='Umrechnungskurse und Konstanten'!$D$13,G263*'Umrechnungskurse und Konstanten'!$E$13,B263&lt;='Umrechnungskurse und Konstanten'!$D$14,G263*'Umrechnungskurse und Konstanten'!$E$14,B263&lt;='Umrechnungskurse und Konstanten'!$D$15,G263*'Umrechnungskurse und Konstanten'!$E$15,B263&lt;='Umrechnungskurse und Konstanten'!$D$16,G263*'Umrechnungskurse und Konstanten'!$E$16))</f>
        <v>0</v>
      </c>
      <c r="K263" s="31">
        <f t="shared" si="10"/>
        <v>0</v>
      </c>
      <c r="L263" s="59">
        <f t="shared" si="11"/>
        <v>0</v>
      </c>
    </row>
    <row r="264" spans="2:12" x14ac:dyDescent="0.3">
      <c r="B264" s="61"/>
      <c r="C264" s="28"/>
      <c r="D264" s="28"/>
      <c r="E264" s="32"/>
      <c r="F264" s="29" t="s">
        <v>18</v>
      </c>
      <c r="G264" s="37"/>
      <c r="H264" s="33">
        <v>8.1000000000000003E-2</v>
      </c>
      <c r="I264" s="38" t="str">
        <f t="shared" si="9"/>
        <v>Rg. Nicht in EUR</v>
      </c>
      <c r="J264" s="31">
        <f>IF(F264="CHF",G264,_xlfn.IFS(B264&lt;'Umrechnungskurse und Konstanten'!$C$5, "Rg. Datum",B264&lt;='Umrechnungskurse und Konstanten'!$D$5,G264*'Umrechnungskurse und Konstanten'!$E$5,B264&lt;='Umrechnungskurse und Konstanten'!$D$6,G264*'Umrechnungskurse und Konstanten'!$E$6,B264&lt;='Umrechnungskurse und Konstanten'!$D$7,G264*'Umrechnungskurse und Konstanten'!$E$7,B264&lt;='Umrechnungskurse und Konstanten'!$D$8,G264*'Umrechnungskurse und Konstanten'!$E$8,B264&lt;='Umrechnungskurse und Konstanten'!$D$9,G264*'Umrechnungskurse und Konstanten'!$E$9,B264&lt;='Umrechnungskurse und Konstanten'!$D$10,G264*'Umrechnungskurse und Konstanten'!$E$10,B264&lt;='Umrechnungskurse und Konstanten'!$D$11,G264*'Umrechnungskurse und Konstanten'!$E$11,B264&lt;='Umrechnungskurse und Konstanten'!$D$12,B264*'Umrechnungskurse und Konstanten'!$E$12,B264&lt;='Umrechnungskurse und Konstanten'!$D$13,G264*'Umrechnungskurse und Konstanten'!$E$13,B264&lt;='Umrechnungskurse und Konstanten'!$D$14,G264*'Umrechnungskurse und Konstanten'!$E$14,B264&lt;='Umrechnungskurse und Konstanten'!$D$15,G264*'Umrechnungskurse und Konstanten'!$E$15,B264&lt;='Umrechnungskurse und Konstanten'!$D$16,G264*'Umrechnungskurse und Konstanten'!$E$16))</f>
        <v>0</v>
      </c>
      <c r="K264" s="31">
        <f t="shared" si="10"/>
        <v>0</v>
      </c>
      <c r="L264" s="59">
        <f t="shared" si="11"/>
        <v>0</v>
      </c>
    </row>
    <row r="265" spans="2:12" x14ac:dyDescent="0.3">
      <c r="B265" s="61"/>
      <c r="C265" s="28"/>
      <c r="D265" s="28"/>
      <c r="E265" s="32"/>
      <c r="F265" s="29" t="s">
        <v>18</v>
      </c>
      <c r="G265" s="37"/>
      <c r="H265" s="33">
        <v>8.1000000000000003E-2</v>
      </c>
      <c r="I265" s="38" t="str">
        <f t="shared" si="9"/>
        <v>Rg. Nicht in EUR</v>
      </c>
      <c r="J265" s="31">
        <f>IF(F265="CHF",G265,_xlfn.IFS(B265&lt;'Umrechnungskurse und Konstanten'!$C$5, "Rg. Datum",B265&lt;='Umrechnungskurse und Konstanten'!$D$5,G265*'Umrechnungskurse und Konstanten'!$E$5,B265&lt;='Umrechnungskurse und Konstanten'!$D$6,G265*'Umrechnungskurse und Konstanten'!$E$6,B265&lt;='Umrechnungskurse und Konstanten'!$D$7,G265*'Umrechnungskurse und Konstanten'!$E$7,B265&lt;='Umrechnungskurse und Konstanten'!$D$8,G265*'Umrechnungskurse und Konstanten'!$E$8,B265&lt;='Umrechnungskurse und Konstanten'!$D$9,G265*'Umrechnungskurse und Konstanten'!$E$9,B265&lt;='Umrechnungskurse und Konstanten'!$D$10,G265*'Umrechnungskurse und Konstanten'!$E$10,B265&lt;='Umrechnungskurse und Konstanten'!$D$11,G265*'Umrechnungskurse und Konstanten'!$E$11,B265&lt;='Umrechnungskurse und Konstanten'!$D$12,B265*'Umrechnungskurse und Konstanten'!$E$12,B265&lt;='Umrechnungskurse und Konstanten'!$D$13,G265*'Umrechnungskurse und Konstanten'!$E$13,B265&lt;='Umrechnungskurse und Konstanten'!$D$14,G265*'Umrechnungskurse und Konstanten'!$E$14,B265&lt;='Umrechnungskurse und Konstanten'!$D$15,G265*'Umrechnungskurse und Konstanten'!$E$15,B265&lt;='Umrechnungskurse und Konstanten'!$D$16,G265*'Umrechnungskurse und Konstanten'!$E$16))</f>
        <v>0</v>
      </c>
      <c r="K265" s="31">
        <f t="shared" si="10"/>
        <v>0</v>
      </c>
      <c r="L265" s="59">
        <f t="shared" si="11"/>
        <v>0</v>
      </c>
    </row>
    <row r="266" spans="2:12" x14ac:dyDescent="0.3">
      <c r="B266" s="61"/>
      <c r="C266" s="28"/>
      <c r="D266" s="28"/>
      <c r="E266" s="32"/>
      <c r="F266" s="29" t="s">
        <v>18</v>
      </c>
      <c r="G266" s="37"/>
      <c r="H266" s="33">
        <v>8.1000000000000003E-2</v>
      </c>
      <c r="I266" s="38" t="str">
        <f t="shared" si="9"/>
        <v>Rg. Nicht in EUR</v>
      </c>
      <c r="J266" s="31">
        <f>IF(F266="CHF",G266,_xlfn.IFS(B266&lt;'Umrechnungskurse und Konstanten'!$C$5, "Rg. Datum",B266&lt;='Umrechnungskurse und Konstanten'!$D$5,G266*'Umrechnungskurse und Konstanten'!$E$5,B266&lt;='Umrechnungskurse und Konstanten'!$D$6,G266*'Umrechnungskurse und Konstanten'!$E$6,B266&lt;='Umrechnungskurse und Konstanten'!$D$7,G266*'Umrechnungskurse und Konstanten'!$E$7,B266&lt;='Umrechnungskurse und Konstanten'!$D$8,G266*'Umrechnungskurse und Konstanten'!$E$8,B266&lt;='Umrechnungskurse und Konstanten'!$D$9,G266*'Umrechnungskurse und Konstanten'!$E$9,B266&lt;='Umrechnungskurse und Konstanten'!$D$10,G266*'Umrechnungskurse und Konstanten'!$E$10,B266&lt;='Umrechnungskurse und Konstanten'!$D$11,G266*'Umrechnungskurse und Konstanten'!$E$11,B266&lt;='Umrechnungskurse und Konstanten'!$D$12,B266*'Umrechnungskurse und Konstanten'!$E$12,B266&lt;='Umrechnungskurse und Konstanten'!$D$13,G266*'Umrechnungskurse und Konstanten'!$E$13,B266&lt;='Umrechnungskurse und Konstanten'!$D$14,G266*'Umrechnungskurse und Konstanten'!$E$14,B266&lt;='Umrechnungskurse und Konstanten'!$D$15,G266*'Umrechnungskurse und Konstanten'!$E$15,B266&lt;='Umrechnungskurse und Konstanten'!$D$16,G266*'Umrechnungskurse und Konstanten'!$E$16))</f>
        <v>0</v>
      </c>
      <c r="K266" s="31">
        <f t="shared" si="10"/>
        <v>0</v>
      </c>
      <c r="L266" s="59">
        <f t="shared" si="11"/>
        <v>0</v>
      </c>
    </row>
    <row r="267" spans="2:12" x14ac:dyDescent="0.3">
      <c r="B267" s="61"/>
      <c r="C267" s="28"/>
      <c r="D267" s="28"/>
      <c r="E267" s="32"/>
      <c r="F267" s="29" t="s">
        <v>18</v>
      </c>
      <c r="G267" s="37"/>
      <c r="H267" s="33">
        <v>8.1000000000000003E-2</v>
      </c>
      <c r="I267" s="38" t="str">
        <f t="shared" si="9"/>
        <v>Rg. Nicht in EUR</v>
      </c>
      <c r="J267" s="31">
        <f>IF(F267="CHF",G267,_xlfn.IFS(B267&lt;'Umrechnungskurse und Konstanten'!$C$5, "Rg. Datum",B267&lt;='Umrechnungskurse und Konstanten'!$D$5,G267*'Umrechnungskurse und Konstanten'!$E$5,B267&lt;='Umrechnungskurse und Konstanten'!$D$6,G267*'Umrechnungskurse und Konstanten'!$E$6,B267&lt;='Umrechnungskurse und Konstanten'!$D$7,G267*'Umrechnungskurse und Konstanten'!$E$7,B267&lt;='Umrechnungskurse und Konstanten'!$D$8,G267*'Umrechnungskurse und Konstanten'!$E$8,B267&lt;='Umrechnungskurse und Konstanten'!$D$9,G267*'Umrechnungskurse und Konstanten'!$E$9,B267&lt;='Umrechnungskurse und Konstanten'!$D$10,G267*'Umrechnungskurse und Konstanten'!$E$10,B267&lt;='Umrechnungskurse und Konstanten'!$D$11,G267*'Umrechnungskurse und Konstanten'!$E$11,B267&lt;='Umrechnungskurse und Konstanten'!$D$12,B267*'Umrechnungskurse und Konstanten'!$E$12,B267&lt;='Umrechnungskurse und Konstanten'!$D$13,G267*'Umrechnungskurse und Konstanten'!$E$13,B267&lt;='Umrechnungskurse und Konstanten'!$D$14,G267*'Umrechnungskurse und Konstanten'!$E$14,B267&lt;='Umrechnungskurse und Konstanten'!$D$15,G267*'Umrechnungskurse und Konstanten'!$E$15,B267&lt;='Umrechnungskurse und Konstanten'!$D$16,G267*'Umrechnungskurse und Konstanten'!$E$16))</f>
        <v>0</v>
      </c>
      <c r="K267" s="31">
        <f t="shared" si="10"/>
        <v>0</v>
      </c>
      <c r="L267" s="59">
        <f t="shared" si="11"/>
        <v>0</v>
      </c>
    </row>
    <row r="268" spans="2:12" x14ac:dyDescent="0.3">
      <c r="B268" s="61"/>
      <c r="C268" s="28"/>
      <c r="D268" s="28"/>
      <c r="E268" s="32"/>
      <c r="F268" s="29" t="s">
        <v>18</v>
      </c>
      <c r="G268" s="37"/>
      <c r="H268" s="33">
        <v>8.1000000000000003E-2</v>
      </c>
      <c r="I268" s="38" t="str">
        <f t="shared" ref="I268:I331" si="12">IF(F268="EUR",G268*H268,"Rg. Nicht in EUR")</f>
        <v>Rg. Nicht in EUR</v>
      </c>
      <c r="J268" s="31">
        <f>IF(F268="CHF",G268,_xlfn.IFS(B268&lt;'Umrechnungskurse und Konstanten'!$C$5, "Rg. Datum",B268&lt;='Umrechnungskurse und Konstanten'!$D$5,G268*'Umrechnungskurse und Konstanten'!$E$5,B268&lt;='Umrechnungskurse und Konstanten'!$D$6,G268*'Umrechnungskurse und Konstanten'!$E$6,B268&lt;='Umrechnungskurse und Konstanten'!$D$7,G268*'Umrechnungskurse und Konstanten'!$E$7,B268&lt;='Umrechnungskurse und Konstanten'!$D$8,G268*'Umrechnungskurse und Konstanten'!$E$8,B268&lt;='Umrechnungskurse und Konstanten'!$D$9,G268*'Umrechnungskurse und Konstanten'!$E$9,B268&lt;='Umrechnungskurse und Konstanten'!$D$10,G268*'Umrechnungskurse und Konstanten'!$E$10,B268&lt;='Umrechnungskurse und Konstanten'!$D$11,G268*'Umrechnungskurse und Konstanten'!$E$11,B268&lt;='Umrechnungskurse und Konstanten'!$D$12,B268*'Umrechnungskurse und Konstanten'!$E$12,B268&lt;='Umrechnungskurse und Konstanten'!$D$13,G268*'Umrechnungskurse und Konstanten'!$E$13,B268&lt;='Umrechnungskurse und Konstanten'!$D$14,G268*'Umrechnungskurse und Konstanten'!$E$14,B268&lt;='Umrechnungskurse und Konstanten'!$D$15,G268*'Umrechnungskurse und Konstanten'!$E$15,B268&lt;='Umrechnungskurse und Konstanten'!$D$16,G268*'Umrechnungskurse und Konstanten'!$E$16))</f>
        <v>0</v>
      </c>
      <c r="K268" s="31">
        <f t="shared" ref="K268:K331" si="13">H268*J268</f>
        <v>0</v>
      </c>
      <c r="L268" s="59">
        <f t="shared" ref="L268:L331" si="14">IF(H268=100%,K268,J268+K268)</f>
        <v>0</v>
      </c>
    </row>
    <row r="269" spans="2:12" x14ac:dyDescent="0.3">
      <c r="B269" s="61"/>
      <c r="C269" s="28"/>
      <c r="D269" s="28"/>
      <c r="E269" s="32"/>
      <c r="F269" s="29" t="s">
        <v>18</v>
      </c>
      <c r="G269" s="37"/>
      <c r="H269" s="33">
        <v>8.1000000000000003E-2</v>
      </c>
      <c r="I269" s="38" t="str">
        <f t="shared" si="12"/>
        <v>Rg. Nicht in EUR</v>
      </c>
      <c r="J269" s="31">
        <f>IF(F269="CHF",G269,_xlfn.IFS(B269&lt;'Umrechnungskurse und Konstanten'!$C$5, "Rg. Datum",B269&lt;='Umrechnungskurse und Konstanten'!$D$5,G269*'Umrechnungskurse und Konstanten'!$E$5,B269&lt;='Umrechnungskurse und Konstanten'!$D$6,G269*'Umrechnungskurse und Konstanten'!$E$6,B269&lt;='Umrechnungskurse und Konstanten'!$D$7,G269*'Umrechnungskurse und Konstanten'!$E$7,B269&lt;='Umrechnungskurse und Konstanten'!$D$8,G269*'Umrechnungskurse und Konstanten'!$E$8,B269&lt;='Umrechnungskurse und Konstanten'!$D$9,G269*'Umrechnungskurse und Konstanten'!$E$9,B269&lt;='Umrechnungskurse und Konstanten'!$D$10,G269*'Umrechnungskurse und Konstanten'!$E$10,B269&lt;='Umrechnungskurse und Konstanten'!$D$11,G269*'Umrechnungskurse und Konstanten'!$E$11,B269&lt;='Umrechnungskurse und Konstanten'!$D$12,B269*'Umrechnungskurse und Konstanten'!$E$12,B269&lt;='Umrechnungskurse und Konstanten'!$D$13,G269*'Umrechnungskurse und Konstanten'!$E$13,B269&lt;='Umrechnungskurse und Konstanten'!$D$14,G269*'Umrechnungskurse und Konstanten'!$E$14,B269&lt;='Umrechnungskurse und Konstanten'!$D$15,G269*'Umrechnungskurse und Konstanten'!$E$15,B269&lt;='Umrechnungskurse und Konstanten'!$D$16,G269*'Umrechnungskurse und Konstanten'!$E$16))</f>
        <v>0</v>
      </c>
      <c r="K269" s="31">
        <f t="shared" si="13"/>
        <v>0</v>
      </c>
      <c r="L269" s="59">
        <f t="shared" si="14"/>
        <v>0</v>
      </c>
    </row>
    <row r="270" spans="2:12" x14ac:dyDescent="0.3">
      <c r="B270" s="61"/>
      <c r="C270" s="28"/>
      <c r="D270" s="28"/>
      <c r="E270" s="32"/>
      <c r="F270" s="29" t="s">
        <v>18</v>
      </c>
      <c r="G270" s="37"/>
      <c r="H270" s="33">
        <v>8.1000000000000003E-2</v>
      </c>
      <c r="I270" s="38" t="str">
        <f t="shared" si="12"/>
        <v>Rg. Nicht in EUR</v>
      </c>
      <c r="J270" s="31">
        <f>IF(F270="CHF",G270,_xlfn.IFS(B270&lt;'Umrechnungskurse und Konstanten'!$C$5, "Rg. Datum",B270&lt;='Umrechnungskurse und Konstanten'!$D$5,G270*'Umrechnungskurse und Konstanten'!$E$5,B270&lt;='Umrechnungskurse und Konstanten'!$D$6,G270*'Umrechnungskurse und Konstanten'!$E$6,B270&lt;='Umrechnungskurse und Konstanten'!$D$7,G270*'Umrechnungskurse und Konstanten'!$E$7,B270&lt;='Umrechnungskurse und Konstanten'!$D$8,G270*'Umrechnungskurse und Konstanten'!$E$8,B270&lt;='Umrechnungskurse und Konstanten'!$D$9,G270*'Umrechnungskurse und Konstanten'!$E$9,B270&lt;='Umrechnungskurse und Konstanten'!$D$10,G270*'Umrechnungskurse und Konstanten'!$E$10,B270&lt;='Umrechnungskurse und Konstanten'!$D$11,G270*'Umrechnungskurse und Konstanten'!$E$11,B270&lt;='Umrechnungskurse und Konstanten'!$D$12,B270*'Umrechnungskurse und Konstanten'!$E$12,B270&lt;='Umrechnungskurse und Konstanten'!$D$13,G270*'Umrechnungskurse und Konstanten'!$E$13,B270&lt;='Umrechnungskurse und Konstanten'!$D$14,G270*'Umrechnungskurse und Konstanten'!$E$14,B270&lt;='Umrechnungskurse und Konstanten'!$D$15,G270*'Umrechnungskurse und Konstanten'!$E$15,B270&lt;='Umrechnungskurse und Konstanten'!$D$16,G270*'Umrechnungskurse und Konstanten'!$E$16))</f>
        <v>0</v>
      </c>
      <c r="K270" s="31">
        <f t="shared" si="13"/>
        <v>0</v>
      </c>
      <c r="L270" s="59">
        <f t="shared" si="14"/>
        <v>0</v>
      </c>
    </row>
    <row r="271" spans="2:12" x14ac:dyDescent="0.3">
      <c r="B271" s="61"/>
      <c r="C271" s="28"/>
      <c r="D271" s="28"/>
      <c r="E271" s="32"/>
      <c r="F271" s="29" t="s">
        <v>18</v>
      </c>
      <c r="G271" s="37"/>
      <c r="H271" s="33">
        <v>8.1000000000000003E-2</v>
      </c>
      <c r="I271" s="38" t="str">
        <f t="shared" si="12"/>
        <v>Rg. Nicht in EUR</v>
      </c>
      <c r="J271" s="31">
        <f>IF(F271="CHF",G271,_xlfn.IFS(B271&lt;'Umrechnungskurse und Konstanten'!$C$5, "Rg. Datum",B271&lt;='Umrechnungskurse und Konstanten'!$D$5,G271*'Umrechnungskurse und Konstanten'!$E$5,B271&lt;='Umrechnungskurse und Konstanten'!$D$6,G271*'Umrechnungskurse und Konstanten'!$E$6,B271&lt;='Umrechnungskurse und Konstanten'!$D$7,G271*'Umrechnungskurse und Konstanten'!$E$7,B271&lt;='Umrechnungskurse und Konstanten'!$D$8,G271*'Umrechnungskurse und Konstanten'!$E$8,B271&lt;='Umrechnungskurse und Konstanten'!$D$9,G271*'Umrechnungskurse und Konstanten'!$E$9,B271&lt;='Umrechnungskurse und Konstanten'!$D$10,G271*'Umrechnungskurse und Konstanten'!$E$10,B271&lt;='Umrechnungskurse und Konstanten'!$D$11,G271*'Umrechnungskurse und Konstanten'!$E$11,B271&lt;='Umrechnungskurse und Konstanten'!$D$12,B271*'Umrechnungskurse und Konstanten'!$E$12,B271&lt;='Umrechnungskurse und Konstanten'!$D$13,G271*'Umrechnungskurse und Konstanten'!$E$13,B271&lt;='Umrechnungskurse und Konstanten'!$D$14,G271*'Umrechnungskurse und Konstanten'!$E$14,B271&lt;='Umrechnungskurse und Konstanten'!$D$15,G271*'Umrechnungskurse und Konstanten'!$E$15,B271&lt;='Umrechnungskurse und Konstanten'!$D$16,G271*'Umrechnungskurse und Konstanten'!$E$16))</f>
        <v>0</v>
      </c>
      <c r="K271" s="31">
        <f t="shared" si="13"/>
        <v>0</v>
      </c>
      <c r="L271" s="59">
        <f t="shared" si="14"/>
        <v>0</v>
      </c>
    </row>
    <row r="272" spans="2:12" x14ac:dyDescent="0.3">
      <c r="B272" s="61"/>
      <c r="C272" s="28"/>
      <c r="D272" s="28"/>
      <c r="E272" s="32"/>
      <c r="F272" s="29" t="s">
        <v>18</v>
      </c>
      <c r="G272" s="37"/>
      <c r="H272" s="33">
        <v>8.1000000000000003E-2</v>
      </c>
      <c r="I272" s="38" t="str">
        <f t="shared" si="12"/>
        <v>Rg. Nicht in EUR</v>
      </c>
      <c r="J272" s="31">
        <f>IF(F272="CHF",G272,_xlfn.IFS(B272&lt;'Umrechnungskurse und Konstanten'!$C$5, "Rg. Datum",B272&lt;='Umrechnungskurse und Konstanten'!$D$5,G272*'Umrechnungskurse und Konstanten'!$E$5,B272&lt;='Umrechnungskurse und Konstanten'!$D$6,G272*'Umrechnungskurse und Konstanten'!$E$6,B272&lt;='Umrechnungskurse und Konstanten'!$D$7,G272*'Umrechnungskurse und Konstanten'!$E$7,B272&lt;='Umrechnungskurse und Konstanten'!$D$8,G272*'Umrechnungskurse und Konstanten'!$E$8,B272&lt;='Umrechnungskurse und Konstanten'!$D$9,G272*'Umrechnungskurse und Konstanten'!$E$9,B272&lt;='Umrechnungskurse und Konstanten'!$D$10,G272*'Umrechnungskurse und Konstanten'!$E$10,B272&lt;='Umrechnungskurse und Konstanten'!$D$11,G272*'Umrechnungskurse und Konstanten'!$E$11,B272&lt;='Umrechnungskurse und Konstanten'!$D$12,B272*'Umrechnungskurse und Konstanten'!$E$12,B272&lt;='Umrechnungskurse und Konstanten'!$D$13,G272*'Umrechnungskurse und Konstanten'!$E$13,B272&lt;='Umrechnungskurse und Konstanten'!$D$14,G272*'Umrechnungskurse und Konstanten'!$E$14,B272&lt;='Umrechnungskurse und Konstanten'!$D$15,G272*'Umrechnungskurse und Konstanten'!$E$15,B272&lt;='Umrechnungskurse und Konstanten'!$D$16,G272*'Umrechnungskurse und Konstanten'!$E$16))</f>
        <v>0</v>
      </c>
      <c r="K272" s="31">
        <f t="shared" si="13"/>
        <v>0</v>
      </c>
      <c r="L272" s="59">
        <f t="shared" si="14"/>
        <v>0</v>
      </c>
    </row>
    <row r="273" spans="2:12" x14ac:dyDescent="0.3">
      <c r="B273" s="61"/>
      <c r="C273" s="28"/>
      <c r="D273" s="28"/>
      <c r="E273" s="32"/>
      <c r="F273" s="29" t="s">
        <v>18</v>
      </c>
      <c r="G273" s="37"/>
      <c r="H273" s="33">
        <v>8.1000000000000003E-2</v>
      </c>
      <c r="I273" s="38" t="str">
        <f t="shared" si="12"/>
        <v>Rg. Nicht in EUR</v>
      </c>
      <c r="J273" s="31">
        <f>IF(F273="CHF",G273,_xlfn.IFS(B273&lt;'Umrechnungskurse und Konstanten'!$C$5, "Rg. Datum",B273&lt;='Umrechnungskurse und Konstanten'!$D$5,G273*'Umrechnungskurse und Konstanten'!$E$5,B273&lt;='Umrechnungskurse und Konstanten'!$D$6,G273*'Umrechnungskurse und Konstanten'!$E$6,B273&lt;='Umrechnungskurse und Konstanten'!$D$7,G273*'Umrechnungskurse und Konstanten'!$E$7,B273&lt;='Umrechnungskurse und Konstanten'!$D$8,G273*'Umrechnungskurse und Konstanten'!$E$8,B273&lt;='Umrechnungskurse und Konstanten'!$D$9,G273*'Umrechnungskurse und Konstanten'!$E$9,B273&lt;='Umrechnungskurse und Konstanten'!$D$10,G273*'Umrechnungskurse und Konstanten'!$E$10,B273&lt;='Umrechnungskurse und Konstanten'!$D$11,G273*'Umrechnungskurse und Konstanten'!$E$11,B273&lt;='Umrechnungskurse und Konstanten'!$D$12,B273*'Umrechnungskurse und Konstanten'!$E$12,B273&lt;='Umrechnungskurse und Konstanten'!$D$13,G273*'Umrechnungskurse und Konstanten'!$E$13,B273&lt;='Umrechnungskurse und Konstanten'!$D$14,G273*'Umrechnungskurse und Konstanten'!$E$14,B273&lt;='Umrechnungskurse und Konstanten'!$D$15,G273*'Umrechnungskurse und Konstanten'!$E$15,B273&lt;='Umrechnungskurse und Konstanten'!$D$16,G273*'Umrechnungskurse und Konstanten'!$E$16))</f>
        <v>0</v>
      </c>
      <c r="K273" s="31">
        <f t="shared" si="13"/>
        <v>0</v>
      </c>
      <c r="L273" s="59">
        <f t="shared" si="14"/>
        <v>0</v>
      </c>
    </row>
    <row r="274" spans="2:12" x14ac:dyDescent="0.3">
      <c r="B274" s="61"/>
      <c r="C274" s="28"/>
      <c r="D274" s="28"/>
      <c r="E274" s="32"/>
      <c r="F274" s="29" t="s">
        <v>18</v>
      </c>
      <c r="G274" s="37"/>
      <c r="H274" s="33">
        <v>8.1000000000000003E-2</v>
      </c>
      <c r="I274" s="38" t="str">
        <f t="shared" si="12"/>
        <v>Rg. Nicht in EUR</v>
      </c>
      <c r="J274" s="31">
        <f>IF(F274="CHF",G274,_xlfn.IFS(B274&lt;'Umrechnungskurse und Konstanten'!$C$5, "Rg. Datum",B274&lt;='Umrechnungskurse und Konstanten'!$D$5,G274*'Umrechnungskurse und Konstanten'!$E$5,B274&lt;='Umrechnungskurse und Konstanten'!$D$6,G274*'Umrechnungskurse und Konstanten'!$E$6,B274&lt;='Umrechnungskurse und Konstanten'!$D$7,G274*'Umrechnungskurse und Konstanten'!$E$7,B274&lt;='Umrechnungskurse und Konstanten'!$D$8,G274*'Umrechnungskurse und Konstanten'!$E$8,B274&lt;='Umrechnungskurse und Konstanten'!$D$9,G274*'Umrechnungskurse und Konstanten'!$E$9,B274&lt;='Umrechnungskurse und Konstanten'!$D$10,G274*'Umrechnungskurse und Konstanten'!$E$10,B274&lt;='Umrechnungskurse und Konstanten'!$D$11,G274*'Umrechnungskurse und Konstanten'!$E$11,B274&lt;='Umrechnungskurse und Konstanten'!$D$12,B274*'Umrechnungskurse und Konstanten'!$E$12,B274&lt;='Umrechnungskurse und Konstanten'!$D$13,G274*'Umrechnungskurse und Konstanten'!$E$13,B274&lt;='Umrechnungskurse und Konstanten'!$D$14,G274*'Umrechnungskurse und Konstanten'!$E$14,B274&lt;='Umrechnungskurse und Konstanten'!$D$15,G274*'Umrechnungskurse und Konstanten'!$E$15,B274&lt;='Umrechnungskurse und Konstanten'!$D$16,G274*'Umrechnungskurse und Konstanten'!$E$16))</f>
        <v>0</v>
      </c>
      <c r="K274" s="31">
        <f t="shared" si="13"/>
        <v>0</v>
      </c>
      <c r="L274" s="59">
        <f t="shared" si="14"/>
        <v>0</v>
      </c>
    </row>
    <row r="275" spans="2:12" x14ac:dyDescent="0.3">
      <c r="B275" s="61"/>
      <c r="C275" s="28"/>
      <c r="D275" s="28"/>
      <c r="E275" s="32"/>
      <c r="F275" s="29" t="s">
        <v>18</v>
      </c>
      <c r="G275" s="37"/>
      <c r="H275" s="33">
        <v>8.1000000000000003E-2</v>
      </c>
      <c r="I275" s="38" t="str">
        <f t="shared" si="12"/>
        <v>Rg. Nicht in EUR</v>
      </c>
      <c r="J275" s="31">
        <f>IF(F275="CHF",G275,_xlfn.IFS(B275&lt;'Umrechnungskurse und Konstanten'!$C$5, "Rg. Datum",B275&lt;='Umrechnungskurse und Konstanten'!$D$5,G275*'Umrechnungskurse und Konstanten'!$E$5,B275&lt;='Umrechnungskurse und Konstanten'!$D$6,G275*'Umrechnungskurse und Konstanten'!$E$6,B275&lt;='Umrechnungskurse und Konstanten'!$D$7,G275*'Umrechnungskurse und Konstanten'!$E$7,B275&lt;='Umrechnungskurse und Konstanten'!$D$8,G275*'Umrechnungskurse und Konstanten'!$E$8,B275&lt;='Umrechnungskurse und Konstanten'!$D$9,G275*'Umrechnungskurse und Konstanten'!$E$9,B275&lt;='Umrechnungskurse und Konstanten'!$D$10,G275*'Umrechnungskurse und Konstanten'!$E$10,B275&lt;='Umrechnungskurse und Konstanten'!$D$11,G275*'Umrechnungskurse und Konstanten'!$E$11,B275&lt;='Umrechnungskurse und Konstanten'!$D$12,B275*'Umrechnungskurse und Konstanten'!$E$12,B275&lt;='Umrechnungskurse und Konstanten'!$D$13,G275*'Umrechnungskurse und Konstanten'!$E$13,B275&lt;='Umrechnungskurse und Konstanten'!$D$14,G275*'Umrechnungskurse und Konstanten'!$E$14,B275&lt;='Umrechnungskurse und Konstanten'!$D$15,G275*'Umrechnungskurse und Konstanten'!$E$15,B275&lt;='Umrechnungskurse und Konstanten'!$D$16,G275*'Umrechnungskurse und Konstanten'!$E$16))</f>
        <v>0</v>
      </c>
      <c r="K275" s="31">
        <f t="shared" si="13"/>
        <v>0</v>
      </c>
      <c r="L275" s="59">
        <f t="shared" si="14"/>
        <v>0</v>
      </c>
    </row>
    <row r="276" spans="2:12" x14ac:dyDescent="0.3">
      <c r="B276" s="61"/>
      <c r="C276" s="28"/>
      <c r="D276" s="28"/>
      <c r="E276" s="32"/>
      <c r="F276" s="29" t="s">
        <v>18</v>
      </c>
      <c r="G276" s="37"/>
      <c r="H276" s="33">
        <v>8.1000000000000003E-2</v>
      </c>
      <c r="I276" s="38" t="str">
        <f t="shared" si="12"/>
        <v>Rg. Nicht in EUR</v>
      </c>
      <c r="J276" s="31">
        <f>IF(F276="CHF",G276,_xlfn.IFS(B276&lt;'Umrechnungskurse und Konstanten'!$C$5, "Rg. Datum",B276&lt;='Umrechnungskurse und Konstanten'!$D$5,G276*'Umrechnungskurse und Konstanten'!$E$5,B276&lt;='Umrechnungskurse und Konstanten'!$D$6,G276*'Umrechnungskurse und Konstanten'!$E$6,B276&lt;='Umrechnungskurse und Konstanten'!$D$7,G276*'Umrechnungskurse und Konstanten'!$E$7,B276&lt;='Umrechnungskurse und Konstanten'!$D$8,G276*'Umrechnungskurse und Konstanten'!$E$8,B276&lt;='Umrechnungskurse und Konstanten'!$D$9,G276*'Umrechnungskurse und Konstanten'!$E$9,B276&lt;='Umrechnungskurse und Konstanten'!$D$10,G276*'Umrechnungskurse und Konstanten'!$E$10,B276&lt;='Umrechnungskurse und Konstanten'!$D$11,G276*'Umrechnungskurse und Konstanten'!$E$11,B276&lt;='Umrechnungskurse und Konstanten'!$D$12,B276*'Umrechnungskurse und Konstanten'!$E$12,B276&lt;='Umrechnungskurse und Konstanten'!$D$13,G276*'Umrechnungskurse und Konstanten'!$E$13,B276&lt;='Umrechnungskurse und Konstanten'!$D$14,G276*'Umrechnungskurse und Konstanten'!$E$14,B276&lt;='Umrechnungskurse und Konstanten'!$D$15,G276*'Umrechnungskurse und Konstanten'!$E$15,B276&lt;='Umrechnungskurse und Konstanten'!$D$16,G276*'Umrechnungskurse und Konstanten'!$E$16))</f>
        <v>0</v>
      </c>
      <c r="K276" s="31">
        <f t="shared" si="13"/>
        <v>0</v>
      </c>
      <c r="L276" s="59">
        <f t="shared" si="14"/>
        <v>0</v>
      </c>
    </row>
    <row r="277" spans="2:12" x14ac:dyDescent="0.3">
      <c r="B277" s="61"/>
      <c r="C277" s="28"/>
      <c r="D277" s="28"/>
      <c r="E277" s="32"/>
      <c r="F277" s="29" t="s">
        <v>18</v>
      </c>
      <c r="G277" s="37"/>
      <c r="H277" s="33">
        <v>8.1000000000000003E-2</v>
      </c>
      <c r="I277" s="38" t="str">
        <f t="shared" si="12"/>
        <v>Rg. Nicht in EUR</v>
      </c>
      <c r="J277" s="31">
        <f>IF(F277="CHF",G277,_xlfn.IFS(B277&lt;'Umrechnungskurse und Konstanten'!$C$5, "Rg. Datum",B277&lt;='Umrechnungskurse und Konstanten'!$D$5,G277*'Umrechnungskurse und Konstanten'!$E$5,B277&lt;='Umrechnungskurse und Konstanten'!$D$6,G277*'Umrechnungskurse und Konstanten'!$E$6,B277&lt;='Umrechnungskurse und Konstanten'!$D$7,G277*'Umrechnungskurse und Konstanten'!$E$7,B277&lt;='Umrechnungskurse und Konstanten'!$D$8,G277*'Umrechnungskurse und Konstanten'!$E$8,B277&lt;='Umrechnungskurse und Konstanten'!$D$9,G277*'Umrechnungskurse und Konstanten'!$E$9,B277&lt;='Umrechnungskurse und Konstanten'!$D$10,G277*'Umrechnungskurse und Konstanten'!$E$10,B277&lt;='Umrechnungskurse und Konstanten'!$D$11,G277*'Umrechnungskurse und Konstanten'!$E$11,B277&lt;='Umrechnungskurse und Konstanten'!$D$12,B277*'Umrechnungskurse und Konstanten'!$E$12,B277&lt;='Umrechnungskurse und Konstanten'!$D$13,G277*'Umrechnungskurse und Konstanten'!$E$13,B277&lt;='Umrechnungskurse und Konstanten'!$D$14,G277*'Umrechnungskurse und Konstanten'!$E$14,B277&lt;='Umrechnungskurse und Konstanten'!$D$15,G277*'Umrechnungskurse und Konstanten'!$E$15,B277&lt;='Umrechnungskurse und Konstanten'!$D$16,G277*'Umrechnungskurse und Konstanten'!$E$16))</f>
        <v>0</v>
      </c>
      <c r="K277" s="31">
        <f t="shared" si="13"/>
        <v>0</v>
      </c>
      <c r="L277" s="59">
        <f t="shared" si="14"/>
        <v>0</v>
      </c>
    </row>
    <row r="278" spans="2:12" x14ac:dyDescent="0.3">
      <c r="B278" s="61"/>
      <c r="C278" s="28"/>
      <c r="D278" s="28"/>
      <c r="E278" s="32"/>
      <c r="F278" s="29" t="s">
        <v>18</v>
      </c>
      <c r="G278" s="37"/>
      <c r="H278" s="33">
        <v>8.1000000000000003E-2</v>
      </c>
      <c r="I278" s="38" t="str">
        <f t="shared" si="12"/>
        <v>Rg. Nicht in EUR</v>
      </c>
      <c r="J278" s="31">
        <f>IF(F278="CHF",G278,_xlfn.IFS(B278&lt;'Umrechnungskurse und Konstanten'!$C$5, "Rg. Datum",B278&lt;='Umrechnungskurse und Konstanten'!$D$5,G278*'Umrechnungskurse und Konstanten'!$E$5,B278&lt;='Umrechnungskurse und Konstanten'!$D$6,G278*'Umrechnungskurse und Konstanten'!$E$6,B278&lt;='Umrechnungskurse und Konstanten'!$D$7,G278*'Umrechnungskurse und Konstanten'!$E$7,B278&lt;='Umrechnungskurse und Konstanten'!$D$8,G278*'Umrechnungskurse und Konstanten'!$E$8,B278&lt;='Umrechnungskurse und Konstanten'!$D$9,G278*'Umrechnungskurse und Konstanten'!$E$9,B278&lt;='Umrechnungskurse und Konstanten'!$D$10,G278*'Umrechnungskurse und Konstanten'!$E$10,B278&lt;='Umrechnungskurse und Konstanten'!$D$11,G278*'Umrechnungskurse und Konstanten'!$E$11,B278&lt;='Umrechnungskurse und Konstanten'!$D$12,B278*'Umrechnungskurse und Konstanten'!$E$12,B278&lt;='Umrechnungskurse und Konstanten'!$D$13,G278*'Umrechnungskurse und Konstanten'!$E$13,B278&lt;='Umrechnungskurse und Konstanten'!$D$14,G278*'Umrechnungskurse und Konstanten'!$E$14,B278&lt;='Umrechnungskurse und Konstanten'!$D$15,G278*'Umrechnungskurse und Konstanten'!$E$15,B278&lt;='Umrechnungskurse und Konstanten'!$D$16,G278*'Umrechnungskurse und Konstanten'!$E$16))</f>
        <v>0</v>
      </c>
      <c r="K278" s="31">
        <f t="shared" si="13"/>
        <v>0</v>
      </c>
      <c r="L278" s="59">
        <f t="shared" si="14"/>
        <v>0</v>
      </c>
    </row>
    <row r="279" spans="2:12" x14ac:dyDescent="0.3">
      <c r="B279" s="61"/>
      <c r="C279" s="28"/>
      <c r="D279" s="28"/>
      <c r="E279" s="32"/>
      <c r="F279" s="29" t="s">
        <v>18</v>
      </c>
      <c r="G279" s="37"/>
      <c r="H279" s="33">
        <v>8.1000000000000003E-2</v>
      </c>
      <c r="I279" s="38" t="str">
        <f t="shared" si="12"/>
        <v>Rg. Nicht in EUR</v>
      </c>
      <c r="J279" s="31">
        <f>IF(F279="CHF",G279,_xlfn.IFS(B279&lt;'Umrechnungskurse und Konstanten'!$C$5, "Rg. Datum",B279&lt;='Umrechnungskurse und Konstanten'!$D$5,G279*'Umrechnungskurse und Konstanten'!$E$5,B279&lt;='Umrechnungskurse und Konstanten'!$D$6,G279*'Umrechnungskurse und Konstanten'!$E$6,B279&lt;='Umrechnungskurse und Konstanten'!$D$7,G279*'Umrechnungskurse und Konstanten'!$E$7,B279&lt;='Umrechnungskurse und Konstanten'!$D$8,G279*'Umrechnungskurse und Konstanten'!$E$8,B279&lt;='Umrechnungskurse und Konstanten'!$D$9,G279*'Umrechnungskurse und Konstanten'!$E$9,B279&lt;='Umrechnungskurse und Konstanten'!$D$10,G279*'Umrechnungskurse und Konstanten'!$E$10,B279&lt;='Umrechnungskurse und Konstanten'!$D$11,G279*'Umrechnungskurse und Konstanten'!$E$11,B279&lt;='Umrechnungskurse und Konstanten'!$D$12,B279*'Umrechnungskurse und Konstanten'!$E$12,B279&lt;='Umrechnungskurse und Konstanten'!$D$13,G279*'Umrechnungskurse und Konstanten'!$E$13,B279&lt;='Umrechnungskurse und Konstanten'!$D$14,G279*'Umrechnungskurse und Konstanten'!$E$14,B279&lt;='Umrechnungskurse und Konstanten'!$D$15,G279*'Umrechnungskurse und Konstanten'!$E$15,B279&lt;='Umrechnungskurse und Konstanten'!$D$16,G279*'Umrechnungskurse und Konstanten'!$E$16))</f>
        <v>0</v>
      </c>
      <c r="K279" s="31">
        <f t="shared" si="13"/>
        <v>0</v>
      </c>
      <c r="L279" s="59">
        <f t="shared" si="14"/>
        <v>0</v>
      </c>
    </row>
    <row r="280" spans="2:12" x14ac:dyDescent="0.3">
      <c r="B280" s="61"/>
      <c r="C280" s="28"/>
      <c r="D280" s="28"/>
      <c r="E280" s="32"/>
      <c r="F280" s="29" t="s">
        <v>18</v>
      </c>
      <c r="G280" s="37"/>
      <c r="H280" s="33">
        <v>8.1000000000000003E-2</v>
      </c>
      <c r="I280" s="38" t="str">
        <f t="shared" si="12"/>
        <v>Rg. Nicht in EUR</v>
      </c>
      <c r="J280" s="31">
        <f>IF(F280="CHF",G280,_xlfn.IFS(B280&lt;'Umrechnungskurse und Konstanten'!$C$5, "Rg. Datum",B280&lt;='Umrechnungskurse und Konstanten'!$D$5,G280*'Umrechnungskurse und Konstanten'!$E$5,B280&lt;='Umrechnungskurse und Konstanten'!$D$6,G280*'Umrechnungskurse und Konstanten'!$E$6,B280&lt;='Umrechnungskurse und Konstanten'!$D$7,G280*'Umrechnungskurse und Konstanten'!$E$7,B280&lt;='Umrechnungskurse und Konstanten'!$D$8,G280*'Umrechnungskurse und Konstanten'!$E$8,B280&lt;='Umrechnungskurse und Konstanten'!$D$9,G280*'Umrechnungskurse und Konstanten'!$E$9,B280&lt;='Umrechnungskurse und Konstanten'!$D$10,G280*'Umrechnungskurse und Konstanten'!$E$10,B280&lt;='Umrechnungskurse und Konstanten'!$D$11,G280*'Umrechnungskurse und Konstanten'!$E$11,B280&lt;='Umrechnungskurse und Konstanten'!$D$12,B280*'Umrechnungskurse und Konstanten'!$E$12,B280&lt;='Umrechnungskurse und Konstanten'!$D$13,G280*'Umrechnungskurse und Konstanten'!$E$13,B280&lt;='Umrechnungskurse und Konstanten'!$D$14,G280*'Umrechnungskurse und Konstanten'!$E$14,B280&lt;='Umrechnungskurse und Konstanten'!$D$15,G280*'Umrechnungskurse und Konstanten'!$E$15,B280&lt;='Umrechnungskurse und Konstanten'!$D$16,G280*'Umrechnungskurse und Konstanten'!$E$16))</f>
        <v>0</v>
      </c>
      <c r="K280" s="31">
        <f t="shared" si="13"/>
        <v>0</v>
      </c>
      <c r="L280" s="59">
        <f t="shared" si="14"/>
        <v>0</v>
      </c>
    </row>
    <row r="281" spans="2:12" x14ac:dyDescent="0.3">
      <c r="B281" s="61"/>
      <c r="C281" s="28"/>
      <c r="D281" s="28"/>
      <c r="E281" s="32"/>
      <c r="F281" s="29" t="s">
        <v>18</v>
      </c>
      <c r="G281" s="37"/>
      <c r="H281" s="33">
        <v>8.1000000000000003E-2</v>
      </c>
      <c r="I281" s="38" t="str">
        <f t="shared" si="12"/>
        <v>Rg. Nicht in EUR</v>
      </c>
      <c r="J281" s="31">
        <f>IF(F281="CHF",G281,_xlfn.IFS(B281&lt;'Umrechnungskurse und Konstanten'!$C$5, "Rg. Datum",B281&lt;='Umrechnungskurse und Konstanten'!$D$5,G281*'Umrechnungskurse und Konstanten'!$E$5,B281&lt;='Umrechnungskurse und Konstanten'!$D$6,G281*'Umrechnungskurse und Konstanten'!$E$6,B281&lt;='Umrechnungskurse und Konstanten'!$D$7,G281*'Umrechnungskurse und Konstanten'!$E$7,B281&lt;='Umrechnungskurse und Konstanten'!$D$8,G281*'Umrechnungskurse und Konstanten'!$E$8,B281&lt;='Umrechnungskurse und Konstanten'!$D$9,G281*'Umrechnungskurse und Konstanten'!$E$9,B281&lt;='Umrechnungskurse und Konstanten'!$D$10,G281*'Umrechnungskurse und Konstanten'!$E$10,B281&lt;='Umrechnungskurse und Konstanten'!$D$11,G281*'Umrechnungskurse und Konstanten'!$E$11,B281&lt;='Umrechnungskurse und Konstanten'!$D$12,B281*'Umrechnungskurse und Konstanten'!$E$12,B281&lt;='Umrechnungskurse und Konstanten'!$D$13,G281*'Umrechnungskurse und Konstanten'!$E$13,B281&lt;='Umrechnungskurse und Konstanten'!$D$14,G281*'Umrechnungskurse und Konstanten'!$E$14,B281&lt;='Umrechnungskurse und Konstanten'!$D$15,G281*'Umrechnungskurse und Konstanten'!$E$15,B281&lt;='Umrechnungskurse und Konstanten'!$D$16,G281*'Umrechnungskurse und Konstanten'!$E$16))</f>
        <v>0</v>
      </c>
      <c r="K281" s="31">
        <f t="shared" si="13"/>
        <v>0</v>
      </c>
      <c r="L281" s="59">
        <f t="shared" si="14"/>
        <v>0</v>
      </c>
    </row>
    <row r="282" spans="2:12" x14ac:dyDescent="0.3">
      <c r="B282" s="61"/>
      <c r="C282" s="28"/>
      <c r="D282" s="28"/>
      <c r="E282" s="32"/>
      <c r="F282" s="29" t="s">
        <v>18</v>
      </c>
      <c r="G282" s="37"/>
      <c r="H282" s="33">
        <v>8.1000000000000003E-2</v>
      </c>
      <c r="I282" s="38" t="str">
        <f t="shared" si="12"/>
        <v>Rg. Nicht in EUR</v>
      </c>
      <c r="J282" s="31">
        <f>IF(F282="CHF",G282,_xlfn.IFS(B282&lt;'Umrechnungskurse und Konstanten'!$C$5, "Rg. Datum",B282&lt;='Umrechnungskurse und Konstanten'!$D$5,G282*'Umrechnungskurse und Konstanten'!$E$5,B282&lt;='Umrechnungskurse und Konstanten'!$D$6,G282*'Umrechnungskurse und Konstanten'!$E$6,B282&lt;='Umrechnungskurse und Konstanten'!$D$7,G282*'Umrechnungskurse und Konstanten'!$E$7,B282&lt;='Umrechnungskurse und Konstanten'!$D$8,G282*'Umrechnungskurse und Konstanten'!$E$8,B282&lt;='Umrechnungskurse und Konstanten'!$D$9,G282*'Umrechnungskurse und Konstanten'!$E$9,B282&lt;='Umrechnungskurse und Konstanten'!$D$10,G282*'Umrechnungskurse und Konstanten'!$E$10,B282&lt;='Umrechnungskurse und Konstanten'!$D$11,G282*'Umrechnungskurse und Konstanten'!$E$11,B282&lt;='Umrechnungskurse und Konstanten'!$D$12,B282*'Umrechnungskurse und Konstanten'!$E$12,B282&lt;='Umrechnungskurse und Konstanten'!$D$13,G282*'Umrechnungskurse und Konstanten'!$E$13,B282&lt;='Umrechnungskurse und Konstanten'!$D$14,G282*'Umrechnungskurse und Konstanten'!$E$14,B282&lt;='Umrechnungskurse und Konstanten'!$D$15,G282*'Umrechnungskurse und Konstanten'!$E$15,B282&lt;='Umrechnungskurse und Konstanten'!$D$16,G282*'Umrechnungskurse und Konstanten'!$E$16))</f>
        <v>0</v>
      </c>
      <c r="K282" s="31">
        <f t="shared" si="13"/>
        <v>0</v>
      </c>
      <c r="L282" s="59">
        <f t="shared" si="14"/>
        <v>0</v>
      </c>
    </row>
    <row r="283" spans="2:12" x14ac:dyDescent="0.3">
      <c r="B283" s="61"/>
      <c r="C283" s="28"/>
      <c r="D283" s="28"/>
      <c r="E283" s="32"/>
      <c r="F283" s="29" t="s">
        <v>18</v>
      </c>
      <c r="G283" s="37"/>
      <c r="H283" s="33">
        <v>8.1000000000000003E-2</v>
      </c>
      <c r="I283" s="38" t="str">
        <f t="shared" si="12"/>
        <v>Rg. Nicht in EUR</v>
      </c>
      <c r="J283" s="31">
        <f>IF(F283="CHF",G283,_xlfn.IFS(B283&lt;'Umrechnungskurse und Konstanten'!$C$5, "Rg. Datum",B283&lt;='Umrechnungskurse und Konstanten'!$D$5,G283*'Umrechnungskurse und Konstanten'!$E$5,B283&lt;='Umrechnungskurse und Konstanten'!$D$6,G283*'Umrechnungskurse und Konstanten'!$E$6,B283&lt;='Umrechnungskurse und Konstanten'!$D$7,G283*'Umrechnungskurse und Konstanten'!$E$7,B283&lt;='Umrechnungskurse und Konstanten'!$D$8,G283*'Umrechnungskurse und Konstanten'!$E$8,B283&lt;='Umrechnungskurse und Konstanten'!$D$9,G283*'Umrechnungskurse und Konstanten'!$E$9,B283&lt;='Umrechnungskurse und Konstanten'!$D$10,G283*'Umrechnungskurse und Konstanten'!$E$10,B283&lt;='Umrechnungskurse und Konstanten'!$D$11,G283*'Umrechnungskurse und Konstanten'!$E$11,B283&lt;='Umrechnungskurse und Konstanten'!$D$12,B283*'Umrechnungskurse und Konstanten'!$E$12,B283&lt;='Umrechnungskurse und Konstanten'!$D$13,G283*'Umrechnungskurse und Konstanten'!$E$13,B283&lt;='Umrechnungskurse und Konstanten'!$D$14,G283*'Umrechnungskurse und Konstanten'!$E$14,B283&lt;='Umrechnungskurse und Konstanten'!$D$15,G283*'Umrechnungskurse und Konstanten'!$E$15,B283&lt;='Umrechnungskurse und Konstanten'!$D$16,G283*'Umrechnungskurse und Konstanten'!$E$16))</f>
        <v>0</v>
      </c>
      <c r="K283" s="31">
        <f t="shared" si="13"/>
        <v>0</v>
      </c>
      <c r="L283" s="59">
        <f t="shared" si="14"/>
        <v>0</v>
      </c>
    </row>
    <row r="284" spans="2:12" x14ac:dyDescent="0.3">
      <c r="B284" s="61"/>
      <c r="C284" s="28"/>
      <c r="D284" s="28"/>
      <c r="E284" s="32"/>
      <c r="F284" s="29" t="s">
        <v>18</v>
      </c>
      <c r="G284" s="37"/>
      <c r="H284" s="33">
        <v>8.1000000000000003E-2</v>
      </c>
      <c r="I284" s="38" t="str">
        <f t="shared" si="12"/>
        <v>Rg. Nicht in EUR</v>
      </c>
      <c r="J284" s="31">
        <f>IF(F284="CHF",G284,_xlfn.IFS(B284&lt;'Umrechnungskurse und Konstanten'!$C$5, "Rg. Datum",B284&lt;='Umrechnungskurse und Konstanten'!$D$5,G284*'Umrechnungskurse und Konstanten'!$E$5,B284&lt;='Umrechnungskurse und Konstanten'!$D$6,G284*'Umrechnungskurse und Konstanten'!$E$6,B284&lt;='Umrechnungskurse und Konstanten'!$D$7,G284*'Umrechnungskurse und Konstanten'!$E$7,B284&lt;='Umrechnungskurse und Konstanten'!$D$8,G284*'Umrechnungskurse und Konstanten'!$E$8,B284&lt;='Umrechnungskurse und Konstanten'!$D$9,G284*'Umrechnungskurse und Konstanten'!$E$9,B284&lt;='Umrechnungskurse und Konstanten'!$D$10,G284*'Umrechnungskurse und Konstanten'!$E$10,B284&lt;='Umrechnungskurse und Konstanten'!$D$11,G284*'Umrechnungskurse und Konstanten'!$E$11,B284&lt;='Umrechnungskurse und Konstanten'!$D$12,B284*'Umrechnungskurse und Konstanten'!$E$12,B284&lt;='Umrechnungskurse und Konstanten'!$D$13,G284*'Umrechnungskurse und Konstanten'!$E$13,B284&lt;='Umrechnungskurse und Konstanten'!$D$14,G284*'Umrechnungskurse und Konstanten'!$E$14,B284&lt;='Umrechnungskurse und Konstanten'!$D$15,G284*'Umrechnungskurse und Konstanten'!$E$15,B284&lt;='Umrechnungskurse und Konstanten'!$D$16,G284*'Umrechnungskurse und Konstanten'!$E$16))</f>
        <v>0</v>
      </c>
      <c r="K284" s="31">
        <f t="shared" si="13"/>
        <v>0</v>
      </c>
      <c r="L284" s="59">
        <f t="shared" si="14"/>
        <v>0</v>
      </c>
    </row>
    <row r="285" spans="2:12" x14ac:dyDescent="0.3">
      <c r="B285" s="61"/>
      <c r="C285" s="28"/>
      <c r="D285" s="28"/>
      <c r="E285" s="32"/>
      <c r="F285" s="29" t="s">
        <v>18</v>
      </c>
      <c r="G285" s="37"/>
      <c r="H285" s="33">
        <v>8.1000000000000003E-2</v>
      </c>
      <c r="I285" s="38" t="str">
        <f t="shared" si="12"/>
        <v>Rg. Nicht in EUR</v>
      </c>
      <c r="J285" s="31">
        <f>IF(F285="CHF",G285,_xlfn.IFS(B285&lt;'Umrechnungskurse und Konstanten'!$C$5, "Rg. Datum",B285&lt;='Umrechnungskurse und Konstanten'!$D$5,G285*'Umrechnungskurse und Konstanten'!$E$5,B285&lt;='Umrechnungskurse und Konstanten'!$D$6,G285*'Umrechnungskurse und Konstanten'!$E$6,B285&lt;='Umrechnungskurse und Konstanten'!$D$7,G285*'Umrechnungskurse und Konstanten'!$E$7,B285&lt;='Umrechnungskurse und Konstanten'!$D$8,G285*'Umrechnungskurse und Konstanten'!$E$8,B285&lt;='Umrechnungskurse und Konstanten'!$D$9,G285*'Umrechnungskurse und Konstanten'!$E$9,B285&lt;='Umrechnungskurse und Konstanten'!$D$10,G285*'Umrechnungskurse und Konstanten'!$E$10,B285&lt;='Umrechnungskurse und Konstanten'!$D$11,G285*'Umrechnungskurse und Konstanten'!$E$11,B285&lt;='Umrechnungskurse und Konstanten'!$D$12,B285*'Umrechnungskurse und Konstanten'!$E$12,B285&lt;='Umrechnungskurse und Konstanten'!$D$13,G285*'Umrechnungskurse und Konstanten'!$E$13,B285&lt;='Umrechnungskurse und Konstanten'!$D$14,G285*'Umrechnungskurse und Konstanten'!$E$14,B285&lt;='Umrechnungskurse und Konstanten'!$D$15,G285*'Umrechnungskurse und Konstanten'!$E$15,B285&lt;='Umrechnungskurse und Konstanten'!$D$16,G285*'Umrechnungskurse und Konstanten'!$E$16))</f>
        <v>0</v>
      </c>
      <c r="K285" s="31">
        <f t="shared" si="13"/>
        <v>0</v>
      </c>
      <c r="L285" s="59">
        <f t="shared" si="14"/>
        <v>0</v>
      </c>
    </row>
    <row r="286" spans="2:12" x14ac:dyDescent="0.3">
      <c r="B286" s="61"/>
      <c r="C286" s="28"/>
      <c r="D286" s="28"/>
      <c r="E286" s="32"/>
      <c r="F286" s="29" t="s">
        <v>18</v>
      </c>
      <c r="G286" s="37"/>
      <c r="H286" s="33">
        <v>8.1000000000000003E-2</v>
      </c>
      <c r="I286" s="38" t="str">
        <f t="shared" si="12"/>
        <v>Rg. Nicht in EUR</v>
      </c>
      <c r="J286" s="31">
        <f>IF(F286="CHF",G286,_xlfn.IFS(B286&lt;'Umrechnungskurse und Konstanten'!$C$5, "Rg. Datum",B286&lt;='Umrechnungskurse und Konstanten'!$D$5,G286*'Umrechnungskurse und Konstanten'!$E$5,B286&lt;='Umrechnungskurse und Konstanten'!$D$6,G286*'Umrechnungskurse und Konstanten'!$E$6,B286&lt;='Umrechnungskurse und Konstanten'!$D$7,G286*'Umrechnungskurse und Konstanten'!$E$7,B286&lt;='Umrechnungskurse und Konstanten'!$D$8,G286*'Umrechnungskurse und Konstanten'!$E$8,B286&lt;='Umrechnungskurse und Konstanten'!$D$9,G286*'Umrechnungskurse und Konstanten'!$E$9,B286&lt;='Umrechnungskurse und Konstanten'!$D$10,G286*'Umrechnungskurse und Konstanten'!$E$10,B286&lt;='Umrechnungskurse und Konstanten'!$D$11,G286*'Umrechnungskurse und Konstanten'!$E$11,B286&lt;='Umrechnungskurse und Konstanten'!$D$12,B286*'Umrechnungskurse und Konstanten'!$E$12,B286&lt;='Umrechnungskurse und Konstanten'!$D$13,G286*'Umrechnungskurse und Konstanten'!$E$13,B286&lt;='Umrechnungskurse und Konstanten'!$D$14,G286*'Umrechnungskurse und Konstanten'!$E$14,B286&lt;='Umrechnungskurse und Konstanten'!$D$15,G286*'Umrechnungskurse und Konstanten'!$E$15,B286&lt;='Umrechnungskurse und Konstanten'!$D$16,G286*'Umrechnungskurse und Konstanten'!$E$16))</f>
        <v>0</v>
      </c>
      <c r="K286" s="31">
        <f t="shared" si="13"/>
        <v>0</v>
      </c>
      <c r="L286" s="59">
        <f t="shared" si="14"/>
        <v>0</v>
      </c>
    </row>
    <row r="287" spans="2:12" x14ac:dyDescent="0.3">
      <c r="B287" s="61"/>
      <c r="C287" s="28"/>
      <c r="D287" s="28"/>
      <c r="E287" s="32"/>
      <c r="F287" s="29" t="s">
        <v>18</v>
      </c>
      <c r="G287" s="37"/>
      <c r="H287" s="33">
        <v>8.1000000000000003E-2</v>
      </c>
      <c r="I287" s="38" t="str">
        <f t="shared" si="12"/>
        <v>Rg. Nicht in EUR</v>
      </c>
      <c r="J287" s="31">
        <f>IF(F287="CHF",G287,_xlfn.IFS(B287&lt;'Umrechnungskurse und Konstanten'!$C$5, "Rg. Datum",B287&lt;='Umrechnungskurse und Konstanten'!$D$5,G287*'Umrechnungskurse und Konstanten'!$E$5,B287&lt;='Umrechnungskurse und Konstanten'!$D$6,G287*'Umrechnungskurse und Konstanten'!$E$6,B287&lt;='Umrechnungskurse und Konstanten'!$D$7,G287*'Umrechnungskurse und Konstanten'!$E$7,B287&lt;='Umrechnungskurse und Konstanten'!$D$8,G287*'Umrechnungskurse und Konstanten'!$E$8,B287&lt;='Umrechnungskurse und Konstanten'!$D$9,G287*'Umrechnungskurse und Konstanten'!$E$9,B287&lt;='Umrechnungskurse und Konstanten'!$D$10,G287*'Umrechnungskurse und Konstanten'!$E$10,B287&lt;='Umrechnungskurse und Konstanten'!$D$11,G287*'Umrechnungskurse und Konstanten'!$E$11,B287&lt;='Umrechnungskurse und Konstanten'!$D$12,B287*'Umrechnungskurse und Konstanten'!$E$12,B287&lt;='Umrechnungskurse und Konstanten'!$D$13,G287*'Umrechnungskurse und Konstanten'!$E$13,B287&lt;='Umrechnungskurse und Konstanten'!$D$14,G287*'Umrechnungskurse und Konstanten'!$E$14,B287&lt;='Umrechnungskurse und Konstanten'!$D$15,G287*'Umrechnungskurse und Konstanten'!$E$15,B287&lt;='Umrechnungskurse und Konstanten'!$D$16,G287*'Umrechnungskurse und Konstanten'!$E$16))</f>
        <v>0</v>
      </c>
      <c r="K287" s="31">
        <f t="shared" si="13"/>
        <v>0</v>
      </c>
      <c r="L287" s="59">
        <f t="shared" si="14"/>
        <v>0</v>
      </c>
    </row>
    <row r="288" spans="2:12" x14ac:dyDescent="0.3">
      <c r="B288" s="61"/>
      <c r="C288" s="28"/>
      <c r="D288" s="28"/>
      <c r="E288" s="32"/>
      <c r="F288" s="29" t="s">
        <v>18</v>
      </c>
      <c r="G288" s="37"/>
      <c r="H288" s="33">
        <v>8.1000000000000003E-2</v>
      </c>
      <c r="I288" s="38" t="str">
        <f t="shared" si="12"/>
        <v>Rg. Nicht in EUR</v>
      </c>
      <c r="J288" s="31">
        <f>IF(F288="CHF",G288,_xlfn.IFS(B288&lt;'Umrechnungskurse und Konstanten'!$C$5, "Rg. Datum",B288&lt;='Umrechnungskurse und Konstanten'!$D$5,G288*'Umrechnungskurse und Konstanten'!$E$5,B288&lt;='Umrechnungskurse und Konstanten'!$D$6,G288*'Umrechnungskurse und Konstanten'!$E$6,B288&lt;='Umrechnungskurse und Konstanten'!$D$7,G288*'Umrechnungskurse und Konstanten'!$E$7,B288&lt;='Umrechnungskurse und Konstanten'!$D$8,G288*'Umrechnungskurse und Konstanten'!$E$8,B288&lt;='Umrechnungskurse und Konstanten'!$D$9,G288*'Umrechnungskurse und Konstanten'!$E$9,B288&lt;='Umrechnungskurse und Konstanten'!$D$10,G288*'Umrechnungskurse und Konstanten'!$E$10,B288&lt;='Umrechnungskurse und Konstanten'!$D$11,G288*'Umrechnungskurse und Konstanten'!$E$11,B288&lt;='Umrechnungskurse und Konstanten'!$D$12,B288*'Umrechnungskurse und Konstanten'!$E$12,B288&lt;='Umrechnungskurse und Konstanten'!$D$13,G288*'Umrechnungskurse und Konstanten'!$E$13,B288&lt;='Umrechnungskurse und Konstanten'!$D$14,G288*'Umrechnungskurse und Konstanten'!$E$14,B288&lt;='Umrechnungskurse und Konstanten'!$D$15,G288*'Umrechnungskurse und Konstanten'!$E$15,B288&lt;='Umrechnungskurse und Konstanten'!$D$16,G288*'Umrechnungskurse und Konstanten'!$E$16))</f>
        <v>0</v>
      </c>
      <c r="K288" s="31">
        <f t="shared" si="13"/>
        <v>0</v>
      </c>
      <c r="L288" s="59">
        <f t="shared" si="14"/>
        <v>0</v>
      </c>
    </row>
    <row r="289" spans="2:12" x14ac:dyDescent="0.3">
      <c r="B289" s="61"/>
      <c r="C289" s="28"/>
      <c r="D289" s="28"/>
      <c r="E289" s="32"/>
      <c r="F289" s="29" t="s">
        <v>18</v>
      </c>
      <c r="G289" s="37"/>
      <c r="H289" s="33">
        <v>8.1000000000000003E-2</v>
      </c>
      <c r="I289" s="38" t="str">
        <f t="shared" si="12"/>
        <v>Rg. Nicht in EUR</v>
      </c>
      <c r="J289" s="31">
        <f>IF(F289="CHF",G289,_xlfn.IFS(B289&lt;'Umrechnungskurse und Konstanten'!$C$5, "Rg. Datum",B289&lt;='Umrechnungskurse und Konstanten'!$D$5,G289*'Umrechnungskurse und Konstanten'!$E$5,B289&lt;='Umrechnungskurse und Konstanten'!$D$6,G289*'Umrechnungskurse und Konstanten'!$E$6,B289&lt;='Umrechnungskurse und Konstanten'!$D$7,G289*'Umrechnungskurse und Konstanten'!$E$7,B289&lt;='Umrechnungskurse und Konstanten'!$D$8,G289*'Umrechnungskurse und Konstanten'!$E$8,B289&lt;='Umrechnungskurse und Konstanten'!$D$9,G289*'Umrechnungskurse und Konstanten'!$E$9,B289&lt;='Umrechnungskurse und Konstanten'!$D$10,G289*'Umrechnungskurse und Konstanten'!$E$10,B289&lt;='Umrechnungskurse und Konstanten'!$D$11,G289*'Umrechnungskurse und Konstanten'!$E$11,B289&lt;='Umrechnungskurse und Konstanten'!$D$12,B289*'Umrechnungskurse und Konstanten'!$E$12,B289&lt;='Umrechnungskurse und Konstanten'!$D$13,G289*'Umrechnungskurse und Konstanten'!$E$13,B289&lt;='Umrechnungskurse und Konstanten'!$D$14,G289*'Umrechnungskurse und Konstanten'!$E$14,B289&lt;='Umrechnungskurse und Konstanten'!$D$15,G289*'Umrechnungskurse und Konstanten'!$E$15,B289&lt;='Umrechnungskurse und Konstanten'!$D$16,G289*'Umrechnungskurse und Konstanten'!$E$16))</f>
        <v>0</v>
      </c>
      <c r="K289" s="31">
        <f t="shared" si="13"/>
        <v>0</v>
      </c>
      <c r="L289" s="59">
        <f t="shared" si="14"/>
        <v>0</v>
      </c>
    </row>
    <row r="290" spans="2:12" x14ac:dyDescent="0.3">
      <c r="B290" s="61"/>
      <c r="C290" s="28"/>
      <c r="D290" s="28"/>
      <c r="E290" s="32"/>
      <c r="F290" s="29" t="s">
        <v>18</v>
      </c>
      <c r="G290" s="37"/>
      <c r="H290" s="33">
        <v>8.1000000000000003E-2</v>
      </c>
      <c r="I290" s="38" t="str">
        <f t="shared" si="12"/>
        <v>Rg. Nicht in EUR</v>
      </c>
      <c r="J290" s="31">
        <f>IF(F290="CHF",G290,_xlfn.IFS(B290&lt;'Umrechnungskurse und Konstanten'!$C$5, "Rg. Datum",B290&lt;='Umrechnungskurse und Konstanten'!$D$5,G290*'Umrechnungskurse und Konstanten'!$E$5,B290&lt;='Umrechnungskurse und Konstanten'!$D$6,G290*'Umrechnungskurse und Konstanten'!$E$6,B290&lt;='Umrechnungskurse und Konstanten'!$D$7,G290*'Umrechnungskurse und Konstanten'!$E$7,B290&lt;='Umrechnungskurse und Konstanten'!$D$8,G290*'Umrechnungskurse und Konstanten'!$E$8,B290&lt;='Umrechnungskurse und Konstanten'!$D$9,G290*'Umrechnungskurse und Konstanten'!$E$9,B290&lt;='Umrechnungskurse und Konstanten'!$D$10,G290*'Umrechnungskurse und Konstanten'!$E$10,B290&lt;='Umrechnungskurse und Konstanten'!$D$11,G290*'Umrechnungskurse und Konstanten'!$E$11,B290&lt;='Umrechnungskurse und Konstanten'!$D$12,B290*'Umrechnungskurse und Konstanten'!$E$12,B290&lt;='Umrechnungskurse und Konstanten'!$D$13,G290*'Umrechnungskurse und Konstanten'!$E$13,B290&lt;='Umrechnungskurse und Konstanten'!$D$14,G290*'Umrechnungskurse und Konstanten'!$E$14,B290&lt;='Umrechnungskurse und Konstanten'!$D$15,G290*'Umrechnungskurse und Konstanten'!$E$15,B290&lt;='Umrechnungskurse und Konstanten'!$D$16,G290*'Umrechnungskurse und Konstanten'!$E$16))</f>
        <v>0</v>
      </c>
      <c r="K290" s="31">
        <f t="shared" si="13"/>
        <v>0</v>
      </c>
      <c r="L290" s="59">
        <f t="shared" si="14"/>
        <v>0</v>
      </c>
    </row>
    <row r="291" spans="2:12" x14ac:dyDescent="0.3">
      <c r="B291" s="61"/>
      <c r="C291" s="28"/>
      <c r="D291" s="28"/>
      <c r="E291" s="32"/>
      <c r="F291" s="29" t="s">
        <v>18</v>
      </c>
      <c r="G291" s="37"/>
      <c r="H291" s="33">
        <v>8.1000000000000003E-2</v>
      </c>
      <c r="I291" s="38" t="str">
        <f t="shared" si="12"/>
        <v>Rg. Nicht in EUR</v>
      </c>
      <c r="J291" s="31">
        <f>IF(F291="CHF",G291,_xlfn.IFS(B291&lt;'Umrechnungskurse und Konstanten'!$C$5, "Rg. Datum",B291&lt;='Umrechnungskurse und Konstanten'!$D$5,G291*'Umrechnungskurse und Konstanten'!$E$5,B291&lt;='Umrechnungskurse und Konstanten'!$D$6,G291*'Umrechnungskurse und Konstanten'!$E$6,B291&lt;='Umrechnungskurse und Konstanten'!$D$7,G291*'Umrechnungskurse und Konstanten'!$E$7,B291&lt;='Umrechnungskurse und Konstanten'!$D$8,G291*'Umrechnungskurse und Konstanten'!$E$8,B291&lt;='Umrechnungskurse und Konstanten'!$D$9,G291*'Umrechnungskurse und Konstanten'!$E$9,B291&lt;='Umrechnungskurse und Konstanten'!$D$10,G291*'Umrechnungskurse und Konstanten'!$E$10,B291&lt;='Umrechnungskurse und Konstanten'!$D$11,G291*'Umrechnungskurse und Konstanten'!$E$11,B291&lt;='Umrechnungskurse und Konstanten'!$D$12,B291*'Umrechnungskurse und Konstanten'!$E$12,B291&lt;='Umrechnungskurse und Konstanten'!$D$13,G291*'Umrechnungskurse und Konstanten'!$E$13,B291&lt;='Umrechnungskurse und Konstanten'!$D$14,G291*'Umrechnungskurse und Konstanten'!$E$14,B291&lt;='Umrechnungskurse und Konstanten'!$D$15,G291*'Umrechnungskurse und Konstanten'!$E$15,B291&lt;='Umrechnungskurse und Konstanten'!$D$16,G291*'Umrechnungskurse und Konstanten'!$E$16))</f>
        <v>0</v>
      </c>
      <c r="K291" s="31">
        <f t="shared" si="13"/>
        <v>0</v>
      </c>
      <c r="L291" s="59">
        <f t="shared" si="14"/>
        <v>0</v>
      </c>
    </row>
    <row r="292" spans="2:12" x14ac:dyDescent="0.3">
      <c r="B292" s="61"/>
      <c r="C292" s="28"/>
      <c r="D292" s="28"/>
      <c r="E292" s="32"/>
      <c r="F292" s="29" t="s">
        <v>18</v>
      </c>
      <c r="G292" s="37"/>
      <c r="H292" s="33">
        <v>8.1000000000000003E-2</v>
      </c>
      <c r="I292" s="38" t="str">
        <f t="shared" si="12"/>
        <v>Rg. Nicht in EUR</v>
      </c>
      <c r="J292" s="31">
        <f>IF(F292="CHF",G292,_xlfn.IFS(B292&lt;'Umrechnungskurse und Konstanten'!$C$5, "Rg. Datum",B292&lt;='Umrechnungskurse und Konstanten'!$D$5,G292*'Umrechnungskurse und Konstanten'!$E$5,B292&lt;='Umrechnungskurse und Konstanten'!$D$6,G292*'Umrechnungskurse und Konstanten'!$E$6,B292&lt;='Umrechnungskurse und Konstanten'!$D$7,G292*'Umrechnungskurse und Konstanten'!$E$7,B292&lt;='Umrechnungskurse und Konstanten'!$D$8,G292*'Umrechnungskurse und Konstanten'!$E$8,B292&lt;='Umrechnungskurse und Konstanten'!$D$9,G292*'Umrechnungskurse und Konstanten'!$E$9,B292&lt;='Umrechnungskurse und Konstanten'!$D$10,G292*'Umrechnungskurse und Konstanten'!$E$10,B292&lt;='Umrechnungskurse und Konstanten'!$D$11,G292*'Umrechnungskurse und Konstanten'!$E$11,B292&lt;='Umrechnungskurse und Konstanten'!$D$12,B292*'Umrechnungskurse und Konstanten'!$E$12,B292&lt;='Umrechnungskurse und Konstanten'!$D$13,G292*'Umrechnungskurse und Konstanten'!$E$13,B292&lt;='Umrechnungskurse und Konstanten'!$D$14,G292*'Umrechnungskurse und Konstanten'!$E$14,B292&lt;='Umrechnungskurse und Konstanten'!$D$15,G292*'Umrechnungskurse und Konstanten'!$E$15,B292&lt;='Umrechnungskurse und Konstanten'!$D$16,G292*'Umrechnungskurse und Konstanten'!$E$16))</f>
        <v>0</v>
      </c>
      <c r="K292" s="31">
        <f t="shared" si="13"/>
        <v>0</v>
      </c>
      <c r="L292" s="59">
        <f t="shared" si="14"/>
        <v>0</v>
      </c>
    </row>
    <row r="293" spans="2:12" x14ac:dyDescent="0.3">
      <c r="B293" s="61"/>
      <c r="C293" s="28"/>
      <c r="D293" s="28"/>
      <c r="E293" s="32"/>
      <c r="F293" s="29" t="s">
        <v>18</v>
      </c>
      <c r="G293" s="37"/>
      <c r="H293" s="33">
        <v>8.1000000000000003E-2</v>
      </c>
      <c r="I293" s="38" t="str">
        <f t="shared" si="12"/>
        <v>Rg. Nicht in EUR</v>
      </c>
      <c r="J293" s="31">
        <f>IF(F293="CHF",G293,_xlfn.IFS(B293&lt;'Umrechnungskurse und Konstanten'!$C$5, "Rg. Datum",B293&lt;='Umrechnungskurse und Konstanten'!$D$5,G293*'Umrechnungskurse und Konstanten'!$E$5,B293&lt;='Umrechnungskurse und Konstanten'!$D$6,G293*'Umrechnungskurse und Konstanten'!$E$6,B293&lt;='Umrechnungskurse und Konstanten'!$D$7,G293*'Umrechnungskurse und Konstanten'!$E$7,B293&lt;='Umrechnungskurse und Konstanten'!$D$8,G293*'Umrechnungskurse und Konstanten'!$E$8,B293&lt;='Umrechnungskurse und Konstanten'!$D$9,G293*'Umrechnungskurse und Konstanten'!$E$9,B293&lt;='Umrechnungskurse und Konstanten'!$D$10,G293*'Umrechnungskurse und Konstanten'!$E$10,B293&lt;='Umrechnungskurse und Konstanten'!$D$11,G293*'Umrechnungskurse und Konstanten'!$E$11,B293&lt;='Umrechnungskurse und Konstanten'!$D$12,B293*'Umrechnungskurse und Konstanten'!$E$12,B293&lt;='Umrechnungskurse und Konstanten'!$D$13,G293*'Umrechnungskurse und Konstanten'!$E$13,B293&lt;='Umrechnungskurse und Konstanten'!$D$14,G293*'Umrechnungskurse und Konstanten'!$E$14,B293&lt;='Umrechnungskurse und Konstanten'!$D$15,G293*'Umrechnungskurse und Konstanten'!$E$15,B293&lt;='Umrechnungskurse und Konstanten'!$D$16,G293*'Umrechnungskurse und Konstanten'!$E$16))</f>
        <v>0</v>
      </c>
      <c r="K293" s="31">
        <f t="shared" si="13"/>
        <v>0</v>
      </c>
      <c r="L293" s="59">
        <f t="shared" si="14"/>
        <v>0</v>
      </c>
    </row>
    <row r="294" spans="2:12" x14ac:dyDescent="0.3">
      <c r="B294" s="61"/>
      <c r="C294" s="28"/>
      <c r="D294" s="28"/>
      <c r="E294" s="32"/>
      <c r="F294" s="29" t="s">
        <v>18</v>
      </c>
      <c r="G294" s="37"/>
      <c r="H294" s="33">
        <v>8.1000000000000003E-2</v>
      </c>
      <c r="I294" s="38" t="str">
        <f t="shared" si="12"/>
        <v>Rg. Nicht in EUR</v>
      </c>
      <c r="J294" s="31">
        <f>IF(F294="CHF",G294,_xlfn.IFS(B294&lt;'Umrechnungskurse und Konstanten'!$C$5, "Rg. Datum",B294&lt;='Umrechnungskurse und Konstanten'!$D$5,G294*'Umrechnungskurse und Konstanten'!$E$5,B294&lt;='Umrechnungskurse und Konstanten'!$D$6,G294*'Umrechnungskurse und Konstanten'!$E$6,B294&lt;='Umrechnungskurse und Konstanten'!$D$7,G294*'Umrechnungskurse und Konstanten'!$E$7,B294&lt;='Umrechnungskurse und Konstanten'!$D$8,G294*'Umrechnungskurse und Konstanten'!$E$8,B294&lt;='Umrechnungskurse und Konstanten'!$D$9,G294*'Umrechnungskurse und Konstanten'!$E$9,B294&lt;='Umrechnungskurse und Konstanten'!$D$10,G294*'Umrechnungskurse und Konstanten'!$E$10,B294&lt;='Umrechnungskurse und Konstanten'!$D$11,G294*'Umrechnungskurse und Konstanten'!$E$11,B294&lt;='Umrechnungskurse und Konstanten'!$D$12,B294*'Umrechnungskurse und Konstanten'!$E$12,B294&lt;='Umrechnungskurse und Konstanten'!$D$13,G294*'Umrechnungskurse und Konstanten'!$E$13,B294&lt;='Umrechnungskurse und Konstanten'!$D$14,G294*'Umrechnungskurse und Konstanten'!$E$14,B294&lt;='Umrechnungskurse und Konstanten'!$D$15,G294*'Umrechnungskurse und Konstanten'!$E$15,B294&lt;='Umrechnungskurse und Konstanten'!$D$16,G294*'Umrechnungskurse und Konstanten'!$E$16))</f>
        <v>0</v>
      </c>
      <c r="K294" s="31">
        <f t="shared" si="13"/>
        <v>0</v>
      </c>
      <c r="L294" s="59">
        <f t="shared" si="14"/>
        <v>0</v>
      </c>
    </row>
    <row r="295" spans="2:12" x14ac:dyDescent="0.3">
      <c r="B295" s="61"/>
      <c r="C295" s="28"/>
      <c r="D295" s="28"/>
      <c r="E295" s="32"/>
      <c r="F295" s="29" t="s">
        <v>18</v>
      </c>
      <c r="G295" s="37"/>
      <c r="H295" s="33">
        <v>8.1000000000000003E-2</v>
      </c>
      <c r="I295" s="38" t="str">
        <f t="shared" si="12"/>
        <v>Rg. Nicht in EUR</v>
      </c>
      <c r="J295" s="31">
        <f>IF(F295="CHF",G295,_xlfn.IFS(B295&lt;'Umrechnungskurse und Konstanten'!$C$5, "Rg. Datum",B295&lt;='Umrechnungskurse und Konstanten'!$D$5,G295*'Umrechnungskurse und Konstanten'!$E$5,B295&lt;='Umrechnungskurse und Konstanten'!$D$6,G295*'Umrechnungskurse und Konstanten'!$E$6,B295&lt;='Umrechnungskurse und Konstanten'!$D$7,G295*'Umrechnungskurse und Konstanten'!$E$7,B295&lt;='Umrechnungskurse und Konstanten'!$D$8,G295*'Umrechnungskurse und Konstanten'!$E$8,B295&lt;='Umrechnungskurse und Konstanten'!$D$9,G295*'Umrechnungskurse und Konstanten'!$E$9,B295&lt;='Umrechnungskurse und Konstanten'!$D$10,G295*'Umrechnungskurse und Konstanten'!$E$10,B295&lt;='Umrechnungskurse und Konstanten'!$D$11,G295*'Umrechnungskurse und Konstanten'!$E$11,B295&lt;='Umrechnungskurse und Konstanten'!$D$12,B295*'Umrechnungskurse und Konstanten'!$E$12,B295&lt;='Umrechnungskurse und Konstanten'!$D$13,G295*'Umrechnungskurse und Konstanten'!$E$13,B295&lt;='Umrechnungskurse und Konstanten'!$D$14,G295*'Umrechnungskurse und Konstanten'!$E$14,B295&lt;='Umrechnungskurse und Konstanten'!$D$15,G295*'Umrechnungskurse und Konstanten'!$E$15,B295&lt;='Umrechnungskurse und Konstanten'!$D$16,G295*'Umrechnungskurse und Konstanten'!$E$16))</f>
        <v>0</v>
      </c>
      <c r="K295" s="31">
        <f t="shared" si="13"/>
        <v>0</v>
      </c>
      <c r="L295" s="59">
        <f t="shared" si="14"/>
        <v>0</v>
      </c>
    </row>
    <row r="296" spans="2:12" x14ac:dyDescent="0.3">
      <c r="B296" s="61"/>
      <c r="C296" s="28"/>
      <c r="D296" s="28"/>
      <c r="E296" s="32"/>
      <c r="F296" s="29" t="s">
        <v>18</v>
      </c>
      <c r="G296" s="37"/>
      <c r="H296" s="33">
        <v>8.1000000000000003E-2</v>
      </c>
      <c r="I296" s="38" t="str">
        <f t="shared" si="12"/>
        <v>Rg. Nicht in EUR</v>
      </c>
      <c r="J296" s="31">
        <f>IF(F296="CHF",G296,_xlfn.IFS(B296&lt;'Umrechnungskurse und Konstanten'!$C$5, "Rg. Datum",B296&lt;='Umrechnungskurse und Konstanten'!$D$5,G296*'Umrechnungskurse und Konstanten'!$E$5,B296&lt;='Umrechnungskurse und Konstanten'!$D$6,G296*'Umrechnungskurse und Konstanten'!$E$6,B296&lt;='Umrechnungskurse und Konstanten'!$D$7,G296*'Umrechnungskurse und Konstanten'!$E$7,B296&lt;='Umrechnungskurse und Konstanten'!$D$8,G296*'Umrechnungskurse und Konstanten'!$E$8,B296&lt;='Umrechnungskurse und Konstanten'!$D$9,G296*'Umrechnungskurse und Konstanten'!$E$9,B296&lt;='Umrechnungskurse und Konstanten'!$D$10,G296*'Umrechnungskurse und Konstanten'!$E$10,B296&lt;='Umrechnungskurse und Konstanten'!$D$11,G296*'Umrechnungskurse und Konstanten'!$E$11,B296&lt;='Umrechnungskurse und Konstanten'!$D$12,B296*'Umrechnungskurse und Konstanten'!$E$12,B296&lt;='Umrechnungskurse und Konstanten'!$D$13,G296*'Umrechnungskurse und Konstanten'!$E$13,B296&lt;='Umrechnungskurse und Konstanten'!$D$14,G296*'Umrechnungskurse und Konstanten'!$E$14,B296&lt;='Umrechnungskurse und Konstanten'!$D$15,G296*'Umrechnungskurse und Konstanten'!$E$15,B296&lt;='Umrechnungskurse und Konstanten'!$D$16,G296*'Umrechnungskurse und Konstanten'!$E$16))</f>
        <v>0</v>
      </c>
      <c r="K296" s="31">
        <f t="shared" si="13"/>
        <v>0</v>
      </c>
      <c r="L296" s="59">
        <f t="shared" si="14"/>
        <v>0</v>
      </c>
    </row>
    <row r="297" spans="2:12" x14ac:dyDescent="0.3">
      <c r="B297" s="61"/>
      <c r="C297" s="28"/>
      <c r="D297" s="28"/>
      <c r="E297" s="32"/>
      <c r="F297" s="29" t="s">
        <v>18</v>
      </c>
      <c r="G297" s="37"/>
      <c r="H297" s="33">
        <v>8.1000000000000003E-2</v>
      </c>
      <c r="I297" s="38" t="str">
        <f t="shared" si="12"/>
        <v>Rg. Nicht in EUR</v>
      </c>
      <c r="J297" s="31">
        <f>IF(F297="CHF",G297,_xlfn.IFS(B297&lt;'Umrechnungskurse und Konstanten'!$C$5, "Rg. Datum",B297&lt;='Umrechnungskurse und Konstanten'!$D$5,G297*'Umrechnungskurse und Konstanten'!$E$5,B297&lt;='Umrechnungskurse und Konstanten'!$D$6,G297*'Umrechnungskurse und Konstanten'!$E$6,B297&lt;='Umrechnungskurse und Konstanten'!$D$7,G297*'Umrechnungskurse und Konstanten'!$E$7,B297&lt;='Umrechnungskurse und Konstanten'!$D$8,G297*'Umrechnungskurse und Konstanten'!$E$8,B297&lt;='Umrechnungskurse und Konstanten'!$D$9,G297*'Umrechnungskurse und Konstanten'!$E$9,B297&lt;='Umrechnungskurse und Konstanten'!$D$10,G297*'Umrechnungskurse und Konstanten'!$E$10,B297&lt;='Umrechnungskurse und Konstanten'!$D$11,G297*'Umrechnungskurse und Konstanten'!$E$11,B297&lt;='Umrechnungskurse und Konstanten'!$D$12,B297*'Umrechnungskurse und Konstanten'!$E$12,B297&lt;='Umrechnungskurse und Konstanten'!$D$13,G297*'Umrechnungskurse und Konstanten'!$E$13,B297&lt;='Umrechnungskurse und Konstanten'!$D$14,G297*'Umrechnungskurse und Konstanten'!$E$14,B297&lt;='Umrechnungskurse und Konstanten'!$D$15,G297*'Umrechnungskurse und Konstanten'!$E$15,B297&lt;='Umrechnungskurse und Konstanten'!$D$16,G297*'Umrechnungskurse und Konstanten'!$E$16))</f>
        <v>0</v>
      </c>
      <c r="K297" s="31">
        <f t="shared" si="13"/>
        <v>0</v>
      </c>
      <c r="L297" s="59">
        <f t="shared" si="14"/>
        <v>0</v>
      </c>
    </row>
    <row r="298" spans="2:12" x14ac:dyDescent="0.3">
      <c r="B298" s="61"/>
      <c r="C298" s="28"/>
      <c r="D298" s="28"/>
      <c r="E298" s="32"/>
      <c r="F298" s="29" t="s">
        <v>18</v>
      </c>
      <c r="G298" s="37"/>
      <c r="H298" s="33">
        <v>8.1000000000000003E-2</v>
      </c>
      <c r="I298" s="38" t="str">
        <f t="shared" si="12"/>
        <v>Rg. Nicht in EUR</v>
      </c>
      <c r="J298" s="31">
        <f>IF(F298="CHF",G298,_xlfn.IFS(B298&lt;'Umrechnungskurse und Konstanten'!$C$5, "Rg. Datum",B298&lt;='Umrechnungskurse und Konstanten'!$D$5,G298*'Umrechnungskurse und Konstanten'!$E$5,B298&lt;='Umrechnungskurse und Konstanten'!$D$6,G298*'Umrechnungskurse und Konstanten'!$E$6,B298&lt;='Umrechnungskurse und Konstanten'!$D$7,G298*'Umrechnungskurse und Konstanten'!$E$7,B298&lt;='Umrechnungskurse und Konstanten'!$D$8,G298*'Umrechnungskurse und Konstanten'!$E$8,B298&lt;='Umrechnungskurse und Konstanten'!$D$9,G298*'Umrechnungskurse und Konstanten'!$E$9,B298&lt;='Umrechnungskurse und Konstanten'!$D$10,G298*'Umrechnungskurse und Konstanten'!$E$10,B298&lt;='Umrechnungskurse und Konstanten'!$D$11,G298*'Umrechnungskurse und Konstanten'!$E$11,B298&lt;='Umrechnungskurse und Konstanten'!$D$12,B298*'Umrechnungskurse und Konstanten'!$E$12,B298&lt;='Umrechnungskurse und Konstanten'!$D$13,G298*'Umrechnungskurse und Konstanten'!$E$13,B298&lt;='Umrechnungskurse und Konstanten'!$D$14,G298*'Umrechnungskurse und Konstanten'!$E$14,B298&lt;='Umrechnungskurse und Konstanten'!$D$15,G298*'Umrechnungskurse und Konstanten'!$E$15,B298&lt;='Umrechnungskurse und Konstanten'!$D$16,G298*'Umrechnungskurse und Konstanten'!$E$16))</f>
        <v>0</v>
      </c>
      <c r="K298" s="31">
        <f t="shared" si="13"/>
        <v>0</v>
      </c>
      <c r="L298" s="59">
        <f t="shared" si="14"/>
        <v>0</v>
      </c>
    </row>
    <row r="299" spans="2:12" x14ac:dyDescent="0.3">
      <c r="B299" s="61"/>
      <c r="C299" s="28"/>
      <c r="D299" s="28"/>
      <c r="E299" s="32"/>
      <c r="F299" s="29" t="s">
        <v>18</v>
      </c>
      <c r="G299" s="37"/>
      <c r="H299" s="33">
        <v>8.1000000000000003E-2</v>
      </c>
      <c r="I299" s="38" t="str">
        <f t="shared" si="12"/>
        <v>Rg. Nicht in EUR</v>
      </c>
      <c r="J299" s="31">
        <f>IF(F299="CHF",G299,_xlfn.IFS(B299&lt;'Umrechnungskurse und Konstanten'!$C$5, "Rg. Datum",B299&lt;='Umrechnungskurse und Konstanten'!$D$5,G299*'Umrechnungskurse und Konstanten'!$E$5,B299&lt;='Umrechnungskurse und Konstanten'!$D$6,G299*'Umrechnungskurse und Konstanten'!$E$6,B299&lt;='Umrechnungskurse und Konstanten'!$D$7,G299*'Umrechnungskurse und Konstanten'!$E$7,B299&lt;='Umrechnungskurse und Konstanten'!$D$8,G299*'Umrechnungskurse und Konstanten'!$E$8,B299&lt;='Umrechnungskurse und Konstanten'!$D$9,G299*'Umrechnungskurse und Konstanten'!$E$9,B299&lt;='Umrechnungskurse und Konstanten'!$D$10,G299*'Umrechnungskurse und Konstanten'!$E$10,B299&lt;='Umrechnungskurse und Konstanten'!$D$11,G299*'Umrechnungskurse und Konstanten'!$E$11,B299&lt;='Umrechnungskurse und Konstanten'!$D$12,B299*'Umrechnungskurse und Konstanten'!$E$12,B299&lt;='Umrechnungskurse und Konstanten'!$D$13,G299*'Umrechnungskurse und Konstanten'!$E$13,B299&lt;='Umrechnungskurse und Konstanten'!$D$14,G299*'Umrechnungskurse und Konstanten'!$E$14,B299&lt;='Umrechnungskurse und Konstanten'!$D$15,G299*'Umrechnungskurse und Konstanten'!$E$15,B299&lt;='Umrechnungskurse und Konstanten'!$D$16,G299*'Umrechnungskurse und Konstanten'!$E$16))</f>
        <v>0</v>
      </c>
      <c r="K299" s="31">
        <f t="shared" si="13"/>
        <v>0</v>
      </c>
      <c r="L299" s="59">
        <f t="shared" si="14"/>
        <v>0</v>
      </c>
    </row>
    <row r="300" spans="2:12" x14ac:dyDescent="0.3">
      <c r="B300" s="61"/>
      <c r="C300" s="28"/>
      <c r="D300" s="28"/>
      <c r="E300" s="32"/>
      <c r="F300" s="29" t="s">
        <v>18</v>
      </c>
      <c r="G300" s="37"/>
      <c r="H300" s="33">
        <v>8.1000000000000003E-2</v>
      </c>
      <c r="I300" s="38" t="str">
        <f t="shared" si="12"/>
        <v>Rg. Nicht in EUR</v>
      </c>
      <c r="J300" s="31">
        <f>IF(F300="CHF",G300,_xlfn.IFS(B300&lt;'Umrechnungskurse und Konstanten'!$C$5, "Rg. Datum",B300&lt;='Umrechnungskurse und Konstanten'!$D$5,G300*'Umrechnungskurse und Konstanten'!$E$5,B300&lt;='Umrechnungskurse und Konstanten'!$D$6,G300*'Umrechnungskurse und Konstanten'!$E$6,B300&lt;='Umrechnungskurse und Konstanten'!$D$7,G300*'Umrechnungskurse und Konstanten'!$E$7,B300&lt;='Umrechnungskurse und Konstanten'!$D$8,G300*'Umrechnungskurse und Konstanten'!$E$8,B300&lt;='Umrechnungskurse und Konstanten'!$D$9,G300*'Umrechnungskurse und Konstanten'!$E$9,B300&lt;='Umrechnungskurse und Konstanten'!$D$10,G300*'Umrechnungskurse und Konstanten'!$E$10,B300&lt;='Umrechnungskurse und Konstanten'!$D$11,G300*'Umrechnungskurse und Konstanten'!$E$11,B300&lt;='Umrechnungskurse und Konstanten'!$D$12,B300*'Umrechnungskurse und Konstanten'!$E$12,B300&lt;='Umrechnungskurse und Konstanten'!$D$13,G300*'Umrechnungskurse und Konstanten'!$E$13,B300&lt;='Umrechnungskurse und Konstanten'!$D$14,G300*'Umrechnungskurse und Konstanten'!$E$14,B300&lt;='Umrechnungskurse und Konstanten'!$D$15,G300*'Umrechnungskurse und Konstanten'!$E$15,B300&lt;='Umrechnungskurse und Konstanten'!$D$16,G300*'Umrechnungskurse und Konstanten'!$E$16))</f>
        <v>0</v>
      </c>
      <c r="K300" s="31">
        <f t="shared" si="13"/>
        <v>0</v>
      </c>
      <c r="L300" s="59">
        <f t="shared" si="14"/>
        <v>0</v>
      </c>
    </row>
    <row r="301" spans="2:12" x14ac:dyDescent="0.3">
      <c r="B301" s="61"/>
      <c r="C301" s="28"/>
      <c r="D301" s="28"/>
      <c r="E301" s="32"/>
      <c r="F301" s="29" t="s">
        <v>18</v>
      </c>
      <c r="G301" s="37"/>
      <c r="H301" s="33">
        <v>8.1000000000000003E-2</v>
      </c>
      <c r="I301" s="38" t="str">
        <f t="shared" si="12"/>
        <v>Rg. Nicht in EUR</v>
      </c>
      <c r="J301" s="31">
        <f>IF(F301="CHF",G301,_xlfn.IFS(B301&lt;'Umrechnungskurse und Konstanten'!$C$5, "Rg. Datum",B301&lt;='Umrechnungskurse und Konstanten'!$D$5,G301*'Umrechnungskurse und Konstanten'!$E$5,B301&lt;='Umrechnungskurse und Konstanten'!$D$6,G301*'Umrechnungskurse und Konstanten'!$E$6,B301&lt;='Umrechnungskurse und Konstanten'!$D$7,G301*'Umrechnungskurse und Konstanten'!$E$7,B301&lt;='Umrechnungskurse und Konstanten'!$D$8,G301*'Umrechnungskurse und Konstanten'!$E$8,B301&lt;='Umrechnungskurse und Konstanten'!$D$9,G301*'Umrechnungskurse und Konstanten'!$E$9,B301&lt;='Umrechnungskurse und Konstanten'!$D$10,G301*'Umrechnungskurse und Konstanten'!$E$10,B301&lt;='Umrechnungskurse und Konstanten'!$D$11,G301*'Umrechnungskurse und Konstanten'!$E$11,B301&lt;='Umrechnungskurse und Konstanten'!$D$12,B301*'Umrechnungskurse und Konstanten'!$E$12,B301&lt;='Umrechnungskurse und Konstanten'!$D$13,G301*'Umrechnungskurse und Konstanten'!$E$13,B301&lt;='Umrechnungskurse und Konstanten'!$D$14,G301*'Umrechnungskurse und Konstanten'!$E$14,B301&lt;='Umrechnungskurse und Konstanten'!$D$15,G301*'Umrechnungskurse und Konstanten'!$E$15,B301&lt;='Umrechnungskurse und Konstanten'!$D$16,G301*'Umrechnungskurse und Konstanten'!$E$16))</f>
        <v>0</v>
      </c>
      <c r="K301" s="31">
        <f t="shared" si="13"/>
        <v>0</v>
      </c>
      <c r="L301" s="59">
        <f t="shared" si="14"/>
        <v>0</v>
      </c>
    </row>
    <row r="302" spans="2:12" x14ac:dyDescent="0.3">
      <c r="B302" s="61"/>
      <c r="C302" s="28"/>
      <c r="D302" s="28"/>
      <c r="E302" s="32"/>
      <c r="F302" s="29" t="s">
        <v>18</v>
      </c>
      <c r="G302" s="37"/>
      <c r="H302" s="33">
        <v>8.1000000000000003E-2</v>
      </c>
      <c r="I302" s="38" t="str">
        <f t="shared" si="12"/>
        <v>Rg. Nicht in EUR</v>
      </c>
      <c r="J302" s="31">
        <f>IF(F302="CHF",G302,_xlfn.IFS(B302&lt;'Umrechnungskurse und Konstanten'!$C$5, "Rg. Datum",B302&lt;='Umrechnungskurse und Konstanten'!$D$5,G302*'Umrechnungskurse und Konstanten'!$E$5,B302&lt;='Umrechnungskurse und Konstanten'!$D$6,G302*'Umrechnungskurse und Konstanten'!$E$6,B302&lt;='Umrechnungskurse und Konstanten'!$D$7,G302*'Umrechnungskurse und Konstanten'!$E$7,B302&lt;='Umrechnungskurse und Konstanten'!$D$8,G302*'Umrechnungskurse und Konstanten'!$E$8,B302&lt;='Umrechnungskurse und Konstanten'!$D$9,G302*'Umrechnungskurse und Konstanten'!$E$9,B302&lt;='Umrechnungskurse und Konstanten'!$D$10,G302*'Umrechnungskurse und Konstanten'!$E$10,B302&lt;='Umrechnungskurse und Konstanten'!$D$11,G302*'Umrechnungskurse und Konstanten'!$E$11,B302&lt;='Umrechnungskurse und Konstanten'!$D$12,B302*'Umrechnungskurse und Konstanten'!$E$12,B302&lt;='Umrechnungskurse und Konstanten'!$D$13,G302*'Umrechnungskurse und Konstanten'!$E$13,B302&lt;='Umrechnungskurse und Konstanten'!$D$14,G302*'Umrechnungskurse und Konstanten'!$E$14,B302&lt;='Umrechnungskurse und Konstanten'!$D$15,G302*'Umrechnungskurse und Konstanten'!$E$15,B302&lt;='Umrechnungskurse und Konstanten'!$D$16,G302*'Umrechnungskurse und Konstanten'!$E$16))</f>
        <v>0</v>
      </c>
      <c r="K302" s="31">
        <f t="shared" si="13"/>
        <v>0</v>
      </c>
      <c r="L302" s="59">
        <f t="shared" si="14"/>
        <v>0</v>
      </c>
    </row>
    <row r="303" spans="2:12" x14ac:dyDescent="0.3">
      <c r="B303" s="61"/>
      <c r="C303" s="28"/>
      <c r="D303" s="28"/>
      <c r="E303" s="32"/>
      <c r="F303" s="29" t="s">
        <v>18</v>
      </c>
      <c r="G303" s="37"/>
      <c r="H303" s="33">
        <v>8.1000000000000003E-2</v>
      </c>
      <c r="I303" s="38" t="str">
        <f t="shared" si="12"/>
        <v>Rg. Nicht in EUR</v>
      </c>
      <c r="J303" s="31">
        <f>IF(F303="CHF",G303,_xlfn.IFS(B303&lt;'Umrechnungskurse und Konstanten'!$C$5, "Rg. Datum",B303&lt;='Umrechnungskurse und Konstanten'!$D$5,G303*'Umrechnungskurse und Konstanten'!$E$5,B303&lt;='Umrechnungskurse und Konstanten'!$D$6,G303*'Umrechnungskurse und Konstanten'!$E$6,B303&lt;='Umrechnungskurse und Konstanten'!$D$7,G303*'Umrechnungskurse und Konstanten'!$E$7,B303&lt;='Umrechnungskurse und Konstanten'!$D$8,G303*'Umrechnungskurse und Konstanten'!$E$8,B303&lt;='Umrechnungskurse und Konstanten'!$D$9,G303*'Umrechnungskurse und Konstanten'!$E$9,B303&lt;='Umrechnungskurse und Konstanten'!$D$10,G303*'Umrechnungskurse und Konstanten'!$E$10,B303&lt;='Umrechnungskurse und Konstanten'!$D$11,G303*'Umrechnungskurse und Konstanten'!$E$11,B303&lt;='Umrechnungskurse und Konstanten'!$D$12,B303*'Umrechnungskurse und Konstanten'!$E$12,B303&lt;='Umrechnungskurse und Konstanten'!$D$13,G303*'Umrechnungskurse und Konstanten'!$E$13,B303&lt;='Umrechnungskurse und Konstanten'!$D$14,G303*'Umrechnungskurse und Konstanten'!$E$14,B303&lt;='Umrechnungskurse und Konstanten'!$D$15,G303*'Umrechnungskurse und Konstanten'!$E$15,B303&lt;='Umrechnungskurse und Konstanten'!$D$16,G303*'Umrechnungskurse und Konstanten'!$E$16))</f>
        <v>0</v>
      </c>
      <c r="K303" s="31">
        <f t="shared" si="13"/>
        <v>0</v>
      </c>
      <c r="L303" s="59">
        <f t="shared" si="14"/>
        <v>0</v>
      </c>
    </row>
    <row r="304" spans="2:12" x14ac:dyDescent="0.3">
      <c r="B304" s="61"/>
      <c r="C304" s="28"/>
      <c r="D304" s="28"/>
      <c r="E304" s="32"/>
      <c r="F304" s="29" t="s">
        <v>18</v>
      </c>
      <c r="G304" s="37"/>
      <c r="H304" s="33">
        <v>8.1000000000000003E-2</v>
      </c>
      <c r="I304" s="38" t="str">
        <f t="shared" si="12"/>
        <v>Rg. Nicht in EUR</v>
      </c>
      <c r="J304" s="31">
        <f>IF(F304="CHF",G304,_xlfn.IFS(B304&lt;'Umrechnungskurse und Konstanten'!$C$5, "Rg. Datum",B304&lt;='Umrechnungskurse und Konstanten'!$D$5,G304*'Umrechnungskurse und Konstanten'!$E$5,B304&lt;='Umrechnungskurse und Konstanten'!$D$6,G304*'Umrechnungskurse und Konstanten'!$E$6,B304&lt;='Umrechnungskurse und Konstanten'!$D$7,G304*'Umrechnungskurse und Konstanten'!$E$7,B304&lt;='Umrechnungskurse und Konstanten'!$D$8,G304*'Umrechnungskurse und Konstanten'!$E$8,B304&lt;='Umrechnungskurse und Konstanten'!$D$9,G304*'Umrechnungskurse und Konstanten'!$E$9,B304&lt;='Umrechnungskurse und Konstanten'!$D$10,G304*'Umrechnungskurse und Konstanten'!$E$10,B304&lt;='Umrechnungskurse und Konstanten'!$D$11,G304*'Umrechnungskurse und Konstanten'!$E$11,B304&lt;='Umrechnungskurse und Konstanten'!$D$12,B304*'Umrechnungskurse und Konstanten'!$E$12,B304&lt;='Umrechnungskurse und Konstanten'!$D$13,G304*'Umrechnungskurse und Konstanten'!$E$13,B304&lt;='Umrechnungskurse und Konstanten'!$D$14,G304*'Umrechnungskurse und Konstanten'!$E$14,B304&lt;='Umrechnungskurse und Konstanten'!$D$15,G304*'Umrechnungskurse und Konstanten'!$E$15,B304&lt;='Umrechnungskurse und Konstanten'!$D$16,G304*'Umrechnungskurse und Konstanten'!$E$16))</f>
        <v>0</v>
      </c>
      <c r="K304" s="31">
        <f t="shared" si="13"/>
        <v>0</v>
      </c>
      <c r="L304" s="59">
        <f t="shared" si="14"/>
        <v>0</v>
      </c>
    </row>
    <row r="305" spans="2:12" x14ac:dyDescent="0.3">
      <c r="B305" s="61"/>
      <c r="C305" s="28"/>
      <c r="D305" s="28"/>
      <c r="E305" s="32"/>
      <c r="F305" s="29" t="s">
        <v>18</v>
      </c>
      <c r="G305" s="37"/>
      <c r="H305" s="33">
        <v>8.1000000000000003E-2</v>
      </c>
      <c r="I305" s="38" t="str">
        <f t="shared" si="12"/>
        <v>Rg. Nicht in EUR</v>
      </c>
      <c r="J305" s="31">
        <f>IF(F305="CHF",G305,_xlfn.IFS(B305&lt;'Umrechnungskurse und Konstanten'!$C$5, "Rg. Datum",B305&lt;='Umrechnungskurse und Konstanten'!$D$5,G305*'Umrechnungskurse und Konstanten'!$E$5,B305&lt;='Umrechnungskurse und Konstanten'!$D$6,G305*'Umrechnungskurse und Konstanten'!$E$6,B305&lt;='Umrechnungskurse und Konstanten'!$D$7,G305*'Umrechnungskurse und Konstanten'!$E$7,B305&lt;='Umrechnungskurse und Konstanten'!$D$8,G305*'Umrechnungskurse und Konstanten'!$E$8,B305&lt;='Umrechnungskurse und Konstanten'!$D$9,G305*'Umrechnungskurse und Konstanten'!$E$9,B305&lt;='Umrechnungskurse und Konstanten'!$D$10,G305*'Umrechnungskurse und Konstanten'!$E$10,B305&lt;='Umrechnungskurse und Konstanten'!$D$11,G305*'Umrechnungskurse und Konstanten'!$E$11,B305&lt;='Umrechnungskurse und Konstanten'!$D$12,B305*'Umrechnungskurse und Konstanten'!$E$12,B305&lt;='Umrechnungskurse und Konstanten'!$D$13,G305*'Umrechnungskurse und Konstanten'!$E$13,B305&lt;='Umrechnungskurse und Konstanten'!$D$14,G305*'Umrechnungskurse und Konstanten'!$E$14,B305&lt;='Umrechnungskurse und Konstanten'!$D$15,G305*'Umrechnungskurse und Konstanten'!$E$15,B305&lt;='Umrechnungskurse und Konstanten'!$D$16,G305*'Umrechnungskurse und Konstanten'!$E$16))</f>
        <v>0</v>
      </c>
      <c r="K305" s="31">
        <f t="shared" si="13"/>
        <v>0</v>
      </c>
      <c r="L305" s="59">
        <f t="shared" si="14"/>
        <v>0</v>
      </c>
    </row>
    <row r="306" spans="2:12" x14ac:dyDescent="0.3">
      <c r="B306" s="61"/>
      <c r="C306" s="28"/>
      <c r="D306" s="28"/>
      <c r="E306" s="32"/>
      <c r="F306" s="29" t="s">
        <v>18</v>
      </c>
      <c r="G306" s="37"/>
      <c r="H306" s="33">
        <v>8.1000000000000003E-2</v>
      </c>
      <c r="I306" s="38" t="str">
        <f t="shared" si="12"/>
        <v>Rg. Nicht in EUR</v>
      </c>
      <c r="J306" s="31">
        <f>IF(F306="CHF",G306,_xlfn.IFS(B306&lt;'Umrechnungskurse und Konstanten'!$C$5, "Rg. Datum",B306&lt;='Umrechnungskurse und Konstanten'!$D$5,G306*'Umrechnungskurse und Konstanten'!$E$5,B306&lt;='Umrechnungskurse und Konstanten'!$D$6,G306*'Umrechnungskurse und Konstanten'!$E$6,B306&lt;='Umrechnungskurse und Konstanten'!$D$7,G306*'Umrechnungskurse und Konstanten'!$E$7,B306&lt;='Umrechnungskurse und Konstanten'!$D$8,G306*'Umrechnungskurse und Konstanten'!$E$8,B306&lt;='Umrechnungskurse und Konstanten'!$D$9,G306*'Umrechnungskurse und Konstanten'!$E$9,B306&lt;='Umrechnungskurse und Konstanten'!$D$10,G306*'Umrechnungskurse und Konstanten'!$E$10,B306&lt;='Umrechnungskurse und Konstanten'!$D$11,G306*'Umrechnungskurse und Konstanten'!$E$11,B306&lt;='Umrechnungskurse und Konstanten'!$D$12,B306*'Umrechnungskurse und Konstanten'!$E$12,B306&lt;='Umrechnungskurse und Konstanten'!$D$13,G306*'Umrechnungskurse und Konstanten'!$E$13,B306&lt;='Umrechnungskurse und Konstanten'!$D$14,G306*'Umrechnungskurse und Konstanten'!$E$14,B306&lt;='Umrechnungskurse und Konstanten'!$D$15,G306*'Umrechnungskurse und Konstanten'!$E$15,B306&lt;='Umrechnungskurse und Konstanten'!$D$16,G306*'Umrechnungskurse und Konstanten'!$E$16))</f>
        <v>0</v>
      </c>
      <c r="K306" s="31">
        <f t="shared" si="13"/>
        <v>0</v>
      </c>
      <c r="L306" s="59">
        <f t="shared" si="14"/>
        <v>0</v>
      </c>
    </row>
    <row r="307" spans="2:12" x14ac:dyDescent="0.3">
      <c r="B307" s="61"/>
      <c r="C307" s="28"/>
      <c r="D307" s="28"/>
      <c r="E307" s="32"/>
      <c r="F307" s="29" t="s">
        <v>18</v>
      </c>
      <c r="G307" s="37"/>
      <c r="H307" s="33">
        <v>8.1000000000000003E-2</v>
      </c>
      <c r="I307" s="38" t="str">
        <f t="shared" si="12"/>
        <v>Rg. Nicht in EUR</v>
      </c>
      <c r="J307" s="31">
        <f>IF(F307="CHF",G307,_xlfn.IFS(B307&lt;'Umrechnungskurse und Konstanten'!$C$5, "Rg. Datum",B307&lt;='Umrechnungskurse und Konstanten'!$D$5,G307*'Umrechnungskurse und Konstanten'!$E$5,B307&lt;='Umrechnungskurse und Konstanten'!$D$6,G307*'Umrechnungskurse und Konstanten'!$E$6,B307&lt;='Umrechnungskurse und Konstanten'!$D$7,G307*'Umrechnungskurse und Konstanten'!$E$7,B307&lt;='Umrechnungskurse und Konstanten'!$D$8,G307*'Umrechnungskurse und Konstanten'!$E$8,B307&lt;='Umrechnungskurse und Konstanten'!$D$9,G307*'Umrechnungskurse und Konstanten'!$E$9,B307&lt;='Umrechnungskurse und Konstanten'!$D$10,G307*'Umrechnungskurse und Konstanten'!$E$10,B307&lt;='Umrechnungskurse und Konstanten'!$D$11,G307*'Umrechnungskurse und Konstanten'!$E$11,B307&lt;='Umrechnungskurse und Konstanten'!$D$12,B307*'Umrechnungskurse und Konstanten'!$E$12,B307&lt;='Umrechnungskurse und Konstanten'!$D$13,G307*'Umrechnungskurse und Konstanten'!$E$13,B307&lt;='Umrechnungskurse und Konstanten'!$D$14,G307*'Umrechnungskurse und Konstanten'!$E$14,B307&lt;='Umrechnungskurse und Konstanten'!$D$15,G307*'Umrechnungskurse und Konstanten'!$E$15,B307&lt;='Umrechnungskurse und Konstanten'!$D$16,G307*'Umrechnungskurse und Konstanten'!$E$16))</f>
        <v>0</v>
      </c>
      <c r="K307" s="31">
        <f t="shared" si="13"/>
        <v>0</v>
      </c>
      <c r="L307" s="59">
        <f t="shared" si="14"/>
        <v>0</v>
      </c>
    </row>
    <row r="308" spans="2:12" x14ac:dyDescent="0.3">
      <c r="B308" s="61"/>
      <c r="C308" s="28"/>
      <c r="D308" s="28"/>
      <c r="E308" s="32"/>
      <c r="F308" s="29" t="s">
        <v>18</v>
      </c>
      <c r="G308" s="37"/>
      <c r="H308" s="33">
        <v>8.1000000000000003E-2</v>
      </c>
      <c r="I308" s="38" t="str">
        <f t="shared" si="12"/>
        <v>Rg. Nicht in EUR</v>
      </c>
      <c r="J308" s="31">
        <f>IF(F308="CHF",G308,_xlfn.IFS(B308&lt;'Umrechnungskurse und Konstanten'!$C$5, "Rg. Datum",B308&lt;='Umrechnungskurse und Konstanten'!$D$5,G308*'Umrechnungskurse und Konstanten'!$E$5,B308&lt;='Umrechnungskurse und Konstanten'!$D$6,G308*'Umrechnungskurse und Konstanten'!$E$6,B308&lt;='Umrechnungskurse und Konstanten'!$D$7,G308*'Umrechnungskurse und Konstanten'!$E$7,B308&lt;='Umrechnungskurse und Konstanten'!$D$8,G308*'Umrechnungskurse und Konstanten'!$E$8,B308&lt;='Umrechnungskurse und Konstanten'!$D$9,G308*'Umrechnungskurse und Konstanten'!$E$9,B308&lt;='Umrechnungskurse und Konstanten'!$D$10,G308*'Umrechnungskurse und Konstanten'!$E$10,B308&lt;='Umrechnungskurse und Konstanten'!$D$11,G308*'Umrechnungskurse und Konstanten'!$E$11,B308&lt;='Umrechnungskurse und Konstanten'!$D$12,B308*'Umrechnungskurse und Konstanten'!$E$12,B308&lt;='Umrechnungskurse und Konstanten'!$D$13,G308*'Umrechnungskurse und Konstanten'!$E$13,B308&lt;='Umrechnungskurse und Konstanten'!$D$14,G308*'Umrechnungskurse und Konstanten'!$E$14,B308&lt;='Umrechnungskurse und Konstanten'!$D$15,G308*'Umrechnungskurse und Konstanten'!$E$15,B308&lt;='Umrechnungskurse und Konstanten'!$D$16,G308*'Umrechnungskurse und Konstanten'!$E$16))</f>
        <v>0</v>
      </c>
      <c r="K308" s="31">
        <f t="shared" si="13"/>
        <v>0</v>
      </c>
      <c r="L308" s="59">
        <f t="shared" si="14"/>
        <v>0</v>
      </c>
    </row>
    <row r="309" spans="2:12" x14ac:dyDescent="0.3">
      <c r="B309" s="61"/>
      <c r="C309" s="28"/>
      <c r="D309" s="28"/>
      <c r="E309" s="32"/>
      <c r="F309" s="29" t="s">
        <v>18</v>
      </c>
      <c r="G309" s="37"/>
      <c r="H309" s="33">
        <v>8.1000000000000003E-2</v>
      </c>
      <c r="I309" s="38" t="str">
        <f t="shared" si="12"/>
        <v>Rg. Nicht in EUR</v>
      </c>
      <c r="J309" s="31">
        <f>IF(F309="CHF",G309,_xlfn.IFS(B309&lt;'Umrechnungskurse und Konstanten'!$C$5, "Rg. Datum",B309&lt;='Umrechnungskurse und Konstanten'!$D$5,G309*'Umrechnungskurse und Konstanten'!$E$5,B309&lt;='Umrechnungskurse und Konstanten'!$D$6,G309*'Umrechnungskurse und Konstanten'!$E$6,B309&lt;='Umrechnungskurse und Konstanten'!$D$7,G309*'Umrechnungskurse und Konstanten'!$E$7,B309&lt;='Umrechnungskurse und Konstanten'!$D$8,G309*'Umrechnungskurse und Konstanten'!$E$8,B309&lt;='Umrechnungskurse und Konstanten'!$D$9,G309*'Umrechnungskurse und Konstanten'!$E$9,B309&lt;='Umrechnungskurse und Konstanten'!$D$10,G309*'Umrechnungskurse und Konstanten'!$E$10,B309&lt;='Umrechnungskurse und Konstanten'!$D$11,G309*'Umrechnungskurse und Konstanten'!$E$11,B309&lt;='Umrechnungskurse und Konstanten'!$D$12,B309*'Umrechnungskurse und Konstanten'!$E$12,B309&lt;='Umrechnungskurse und Konstanten'!$D$13,G309*'Umrechnungskurse und Konstanten'!$E$13,B309&lt;='Umrechnungskurse und Konstanten'!$D$14,G309*'Umrechnungskurse und Konstanten'!$E$14,B309&lt;='Umrechnungskurse und Konstanten'!$D$15,G309*'Umrechnungskurse und Konstanten'!$E$15,B309&lt;='Umrechnungskurse und Konstanten'!$D$16,G309*'Umrechnungskurse und Konstanten'!$E$16))</f>
        <v>0</v>
      </c>
      <c r="K309" s="31">
        <f t="shared" si="13"/>
        <v>0</v>
      </c>
      <c r="L309" s="59">
        <f t="shared" si="14"/>
        <v>0</v>
      </c>
    </row>
    <row r="310" spans="2:12" x14ac:dyDescent="0.3">
      <c r="B310" s="61"/>
      <c r="C310" s="28"/>
      <c r="D310" s="28"/>
      <c r="E310" s="32"/>
      <c r="F310" s="29" t="s">
        <v>18</v>
      </c>
      <c r="G310" s="37"/>
      <c r="H310" s="33">
        <v>8.1000000000000003E-2</v>
      </c>
      <c r="I310" s="38" t="str">
        <f t="shared" si="12"/>
        <v>Rg. Nicht in EUR</v>
      </c>
      <c r="J310" s="31">
        <f>IF(F310="CHF",G310,_xlfn.IFS(B310&lt;'Umrechnungskurse und Konstanten'!$C$5, "Rg. Datum",B310&lt;='Umrechnungskurse und Konstanten'!$D$5,G310*'Umrechnungskurse und Konstanten'!$E$5,B310&lt;='Umrechnungskurse und Konstanten'!$D$6,G310*'Umrechnungskurse und Konstanten'!$E$6,B310&lt;='Umrechnungskurse und Konstanten'!$D$7,G310*'Umrechnungskurse und Konstanten'!$E$7,B310&lt;='Umrechnungskurse und Konstanten'!$D$8,G310*'Umrechnungskurse und Konstanten'!$E$8,B310&lt;='Umrechnungskurse und Konstanten'!$D$9,G310*'Umrechnungskurse und Konstanten'!$E$9,B310&lt;='Umrechnungskurse und Konstanten'!$D$10,G310*'Umrechnungskurse und Konstanten'!$E$10,B310&lt;='Umrechnungskurse und Konstanten'!$D$11,G310*'Umrechnungskurse und Konstanten'!$E$11,B310&lt;='Umrechnungskurse und Konstanten'!$D$12,B310*'Umrechnungskurse und Konstanten'!$E$12,B310&lt;='Umrechnungskurse und Konstanten'!$D$13,G310*'Umrechnungskurse und Konstanten'!$E$13,B310&lt;='Umrechnungskurse und Konstanten'!$D$14,G310*'Umrechnungskurse und Konstanten'!$E$14,B310&lt;='Umrechnungskurse und Konstanten'!$D$15,G310*'Umrechnungskurse und Konstanten'!$E$15,B310&lt;='Umrechnungskurse und Konstanten'!$D$16,G310*'Umrechnungskurse und Konstanten'!$E$16))</f>
        <v>0</v>
      </c>
      <c r="K310" s="31">
        <f t="shared" si="13"/>
        <v>0</v>
      </c>
      <c r="L310" s="59">
        <f t="shared" si="14"/>
        <v>0</v>
      </c>
    </row>
    <row r="311" spans="2:12" x14ac:dyDescent="0.3">
      <c r="B311" s="61"/>
      <c r="C311" s="28"/>
      <c r="D311" s="28"/>
      <c r="E311" s="32"/>
      <c r="F311" s="29" t="s">
        <v>18</v>
      </c>
      <c r="G311" s="37"/>
      <c r="H311" s="33">
        <v>8.1000000000000003E-2</v>
      </c>
      <c r="I311" s="38" t="str">
        <f t="shared" si="12"/>
        <v>Rg. Nicht in EUR</v>
      </c>
      <c r="J311" s="31">
        <f>IF(F311="CHF",G311,_xlfn.IFS(B311&lt;'Umrechnungskurse und Konstanten'!$C$5, "Rg. Datum",B311&lt;='Umrechnungskurse und Konstanten'!$D$5,G311*'Umrechnungskurse und Konstanten'!$E$5,B311&lt;='Umrechnungskurse und Konstanten'!$D$6,G311*'Umrechnungskurse und Konstanten'!$E$6,B311&lt;='Umrechnungskurse und Konstanten'!$D$7,G311*'Umrechnungskurse und Konstanten'!$E$7,B311&lt;='Umrechnungskurse und Konstanten'!$D$8,G311*'Umrechnungskurse und Konstanten'!$E$8,B311&lt;='Umrechnungskurse und Konstanten'!$D$9,G311*'Umrechnungskurse und Konstanten'!$E$9,B311&lt;='Umrechnungskurse und Konstanten'!$D$10,G311*'Umrechnungskurse und Konstanten'!$E$10,B311&lt;='Umrechnungskurse und Konstanten'!$D$11,G311*'Umrechnungskurse und Konstanten'!$E$11,B311&lt;='Umrechnungskurse und Konstanten'!$D$12,B311*'Umrechnungskurse und Konstanten'!$E$12,B311&lt;='Umrechnungskurse und Konstanten'!$D$13,G311*'Umrechnungskurse und Konstanten'!$E$13,B311&lt;='Umrechnungskurse und Konstanten'!$D$14,G311*'Umrechnungskurse und Konstanten'!$E$14,B311&lt;='Umrechnungskurse und Konstanten'!$D$15,G311*'Umrechnungskurse und Konstanten'!$E$15,B311&lt;='Umrechnungskurse und Konstanten'!$D$16,G311*'Umrechnungskurse und Konstanten'!$E$16))</f>
        <v>0</v>
      </c>
      <c r="K311" s="31">
        <f t="shared" si="13"/>
        <v>0</v>
      </c>
      <c r="L311" s="59">
        <f t="shared" si="14"/>
        <v>0</v>
      </c>
    </row>
    <row r="312" spans="2:12" x14ac:dyDescent="0.3">
      <c r="B312" s="61"/>
      <c r="C312" s="28"/>
      <c r="D312" s="28"/>
      <c r="E312" s="32"/>
      <c r="F312" s="29" t="s">
        <v>18</v>
      </c>
      <c r="G312" s="37"/>
      <c r="H312" s="33">
        <v>8.1000000000000003E-2</v>
      </c>
      <c r="I312" s="38" t="str">
        <f t="shared" si="12"/>
        <v>Rg. Nicht in EUR</v>
      </c>
      <c r="J312" s="31">
        <f>IF(F312="CHF",G312,_xlfn.IFS(B312&lt;'Umrechnungskurse und Konstanten'!$C$5, "Rg. Datum",B312&lt;='Umrechnungskurse und Konstanten'!$D$5,G312*'Umrechnungskurse und Konstanten'!$E$5,B312&lt;='Umrechnungskurse und Konstanten'!$D$6,G312*'Umrechnungskurse und Konstanten'!$E$6,B312&lt;='Umrechnungskurse und Konstanten'!$D$7,G312*'Umrechnungskurse und Konstanten'!$E$7,B312&lt;='Umrechnungskurse und Konstanten'!$D$8,G312*'Umrechnungskurse und Konstanten'!$E$8,B312&lt;='Umrechnungskurse und Konstanten'!$D$9,G312*'Umrechnungskurse und Konstanten'!$E$9,B312&lt;='Umrechnungskurse und Konstanten'!$D$10,G312*'Umrechnungskurse und Konstanten'!$E$10,B312&lt;='Umrechnungskurse und Konstanten'!$D$11,G312*'Umrechnungskurse und Konstanten'!$E$11,B312&lt;='Umrechnungskurse und Konstanten'!$D$12,B312*'Umrechnungskurse und Konstanten'!$E$12,B312&lt;='Umrechnungskurse und Konstanten'!$D$13,G312*'Umrechnungskurse und Konstanten'!$E$13,B312&lt;='Umrechnungskurse und Konstanten'!$D$14,G312*'Umrechnungskurse und Konstanten'!$E$14,B312&lt;='Umrechnungskurse und Konstanten'!$D$15,G312*'Umrechnungskurse und Konstanten'!$E$15,B312&lt;='Umrechnungskurse und Konstanten'!$D$16,G312*'Umrechnungskurse und Konstanten'!$E$16))</f>
        <v>0</v>
      </c>
      <c r="K312" s="31">
        <f t="shared" si="13"/>
        <v>0</v>
      </c>
      <c r="L312" s="59">
        <f t="shared" si="14"/>
        <v>0</v>
      </c>
    </row>
    <row r="313" spans="2:12" x14ac:dyDescent="0.3">
      <c r="B313" s="61"/>
      <c r="C313" s="28"/>
      <c r="D313" s="28"/>
      <c r="E313" s="32"/>
      <c r="F313" s="29" t="s">
        <v>18</v>
      </c>
      <c r="G313" s="37"/>
      <c r="H313" s="33">
        <v>8.1000000000000003E-2</v>
      </c>
      <c r="I313" s="38" t="str">
        <f t="shared" si="12"/>
        <v>Rg. Nicht in EUR</v>
      </c>
      <c r="J313" s="31">
        <f>IF(F313="CHF",G313,_xlfn.IFS(B313&lt;'Umrechnungskurse und Konstanten'!$C$5, "Rg. Datum",B313&lt;='Umrechnungskurse und Konstanten'!$D$5,G313*'Umrechnungskurse und Konstanten'!$E$5,B313&lt;='Umrechnungskurse und Konstanten'!$D$6,G313*'Umrechnungskurse und Konstanten'!$E$6,B313&lt;='Umrechnungskurse und Konstanten'!$D$7,G313*'Umrechnungskurse und Konstanten'!$E$7,B313&lt;='Umrechnungskurse und Konstanten'!$D$8,G313*'Umrechnungskurse und Konstanten'!$E$8,B313&lt;='Umrechnungskurse und Konstanten'!$D$9,G313*'Umrechnungskurse und Konstanten'!$E$9,B313&lt;='Umrechnungskurse und Konstanten'!$D$10,G313*'Umrechnungskurse und Konstanten'!$E$10,B313&lt;='Umrechnungskurse und Konstanten'!$D$11,G313*'Umrechnungskurse und Konstanten'!$E$11,B313&lt;='Umrechnungskurse und Konstanten'!$D$12,B313*'Umrechnungskurse und Konstanten'!$E$12,B313&lt;='Umrechnungskurse und Konstanten'!$D$13,G313*'Umrechnungskurse und Konstanten'!$E$13,B313&lt;='Umrechnungskurse und Konstanten'!$D$14,G313*'Umrechnungskurse und Konstanten'!$E$14,B313&lt;='Umrechnungskurse und Konstanten'!$D$15,G313*'Umrechnungskurse und Konstanten'!$E$15,B313&lt;='Umrechnungskurse und Konstanten'!$D$16,G313*'Umrechnungskurse und Konstanten'!$E$16))</f>
        <v>0</v>
      </c>
      <c r="K313" s="31">
        <f t="shared" si="13"/>
        <v>0</v>
      </c>
      <c r="L313" s="59">
        <f t="shared" si="14"/>
        <v>0</v>
      </c>
    </row>
    <row r="314" spans="2:12" x14ac:dyDescent="0.3">
      <c r="B314" s="61"/>
      <c r="C314" s="28"/>
      <c r="D314" s="28"/>
      <c r="E314" s="32"/>
      <c r="F314" s="29" t="s">
        <v>18</v>
      </c>
      <c r="G314" s="37"/>
      <c r="H314" s="33">
        <v>8.1000000000000003E-2</v>
      </c>
      <c r="I314" s="38" t="str">
        <f t="shared" si="12"/>
        <v>Rg. Nicht in EUR</v>
      </c>
      <c r="J314" s="31">
        <f>IF(F314="CHF",G314,_xlfn.IFS(B314&lt;'Umrechnungskurse und Konstanten'!$C$5, "Rg. Datum",B314&lt;='Umrechnungskurse und Konstanten'!$D$5,G314*'Umrechnungskurse und Konstanten'!$E$5,B314&lt;='Umrechnungskurse und Konstanten'!$D$6,G314*'Umrechnungskurse und Konstanten'!$E$6,B314&lt;='Umrechnungskurse und Konstanten'!$D$7,G314*'Umrechnungskurse und Konstanten'!$E$7,B314&lt;='Umrechnungskurse und Konstanten'!$D$8,G314*'Umrechnungskurse und Konstanten'!$E$8,B314&lt;='Umrechnungskurse und Konstanten'!$D$9,G314*'Umrechnungskurse und Konstanten'!$E$9,B314&lt;='Umrechnungskurse und Konstanten'!$D$10,G314*'Umrechnungskurse und Konstanten'!$E$10,B314&lt;='Umrechnungskurse und Konstanten'!$D$11,G314*'Umrechnungskurse und Konstanten'!$E$11,B314&lt;='Umrechnungskurse und Konstanten'!$D$12,B314*'Umrechnungskurse und Konstanten'!$E$12,B314&lt;='Umrechnungskurse und Konstanten'!$D$13,G314*'Umrechnungskurse und Konstanten'!$E$13,B314&lt;='Umrechnungskurse und Konstanten'!$D$14,G314*'Umrechnungskurse und Konstanten'!$E$14,B314&lt;='Umrechnungskurse und Konstanten'!$D$15,G314*'Umrechnungskurse und Konstanten'!$E$15,B314&lt;='Umrechnungskurse und Konstanten'!$D$16,G314*'Umrechnungskurse und Konstanten'!$E$16))</f>
        <v>0</v>
      </c>
      <c r="K314" s="31">
        <f t="shared" si="13"/>
        <v>0</v>
      </c>
      <c r="L314" s="59">
        <f t="shared" si="14"/>
        <v>0</v>
      </c>
    </row>
    <row r="315" spans="2:12" x14ac:dyDescent="0.3">
      <c r="B315" s="61"/>
      <c r="C315" s="28"/>
      <c r="D315" s="28"/>
      <c r="E315" s="32"/>
      <c r="F315" s="29" t="s">
        <v>18</v>
      </c>
      <c r="G315" s="37"/>
      <c r="H315" s="33">
        <v>8.1000000000000003E-2</v>
      </c>
      <c r="I315" s="38" t="str">
        <f t="shared" si="12"/>
        <v>Rg. Nicht in EUR</v>
      </c>
      <c r="J315" s="31">
        <f>IF(F315="CHF",G315,_xlfn.IFS(B315&lt;'Umrechnungskurse und Konstanten'!$C$5, "Rg. Datum",B315&lt;='Umrechnungskurse und Konstanten'!$D$5,G315*'Umrechnungskurse und Konstanten'!$E$5,B315&lt;='Umrechnungskurse und Konstanten'!$D$6,G315*'Umrechnungskurse und Konstanten'!$E$6,B315&lt;='Umrechnungskurse und Konstanten'!$D$7,G315*'Umrechnungskurse und Konstanten'!$E$7,B315&lt;='Umrechnungskurse und Konstanten'!$D$8,G315*'Umrechnungskurse und Konstanten'!$E$8,B315&lt;='Umrechnungskurse und Konstanten'!$D$9,G315*'Umrechnungskurse und Konstanten'!$E$9,B315&lt;='Umrechnungskurse und Konstanten'!$D$10,G315*'Umrechnungskurse und Konstanten'!$E$10,B315&lt;='Umrechnungskurse und Konstanten'!$D$11,G315*'Umrechnungskurse und Konstanten'!$E$11,B315&lt;='Umrechnungskurse und Konstanten'!$D$12,B315*'Umrechnungskurse und Konstanten'!$E$12,B315&lt;='Umrechnungskurse und Konstanten'!$D$13,G315*'Umrechnungskurse und Konstanten'!$E$13,B315&lt;='Umrechnungskurse und Konstanten'!$D$14,G315*'Umrechnungskurse und Konstanten'!$E$14,B315&lt;='Umrechnungskurse und Konstanten'!$D$15,G315*'Umrechnungskurse und Konstanten'!$E$15,B315&lt;='Umrechnungskurse und Konstanten'!$D$16,G315*'Umrechnungskurse und Konstanten'!$E$16))</f>
        <v>0</v>
      </c>
      <c r="K315" s="31">
        <f t="shared" si="13"/>
        <v>0</v>
      </c>
      <c r="L315" s="59">
        <f t="shared" si="14"/>
        <v>0</v>
      </c>
    </row>
    <row r="316" spans="2:12" x14ac:dyDescent="0.3">
      <c r="B316" s="61"/>
      <c r="C316" s="28"/>
      <c r="D316" s="28"/>
      <c r="E316" s="32"/>
      <c r="F316" s="29" t="s">
        <v>18</v>
      </c>
      <c r="G316" s="37"/>
      <c r="H316" s="33">
        <v>8.1000000000000003E-2</v>
      </c>
      <c r="I316" s="38" t="str">
        <f t="shared" si="12"/>
        <v>Rg. Nicht in EUR</v>
      </c>
      <c r="J316" s="31">
        <f>IF(F316="CHF",G316,_xlfn.IFS(B316&lt;'Umrechnungskurse und Konstanten'!$C$5, "Rg. Datum",B316&lt;='Umrechnungskurse und Konstanten'!$D$5,G316*'Umrechnungskurse und Konstanten'!$E$5,B316&lt;='Umrechnungskurse und Konstanten'!$D$6,G316*'Umrechnungskurse und Konstanten'!$E$6,B316&lt;='Umrechnungskurse und Konstanten'!$D$7,G316*'Umrechnungskurse und Konstanten'!$E$7,B316&lt;='Umrechnungskurse und Konstanten'!$D$8,G316*'Umrechnungskurse und Konstanten'!$E$8,B316&lt;='Umrechnungskurse und Konstanten'!$D$9,G316*'Umrechnungskurse und Konstanten'!$E$9,B316&lt;='Umrechnungskurse und Konstanten'!$D$10,G316*'Umrechnungskurse und Konstanten'!$E$10,B316&lt;='Umrechnungskurse und Konstanten'!$D$11,G316*'Umrechnungskurse und Konstanten'!$E$11,B316&lt;='Umrechnungskurse und Konstanten'!$D$12,B316*'Umrechnungskurse und Konstanten'!$E$12,B316&lt;='Umrechnungskurse und Konstanten'!$D$13,G316*'Umrechnungskurse und Konstanten'!$E$13,B316&lt;='Umrechnungskurse und Konstanten'!$D$14,G316*'Umrechnungskurse und Konstanten'!$E$14,B316&lt;='Umrechnungskurse und Konstanten'!$D$15,G316*'Umrechnungskurse und Konstanten'!$E$15,B316&lt;='Umrechnungskurse und Konstanten'!$D$16,G316*'Umrechnungskurse und Konstanten'!$E$16))</f>
        <v>0</v>
      </c>
      <c r="K316" s="31">
        <f t="shared" si="13"/>
        <v>0</v>
      </c>
      <c r="L316" s="59">
        <f t="shared" si="14"/>
        <v>0</v>
      </c>
    </row>
    <row r="317" spans="2:12" x14ac:dyDescent="0.3">
      <c r="B317" s="61"/>
      <c r="C317" s="28"/>
      <c r="D317" s="28"/>
      <c r="E317" s="32"/>
      <c r="F317" s="29" t="s">
        <v>18</v>
      </c>
      <c r="G317" s="37"/>
      <c r="H317" s="33">
        <v>8.1000000000000003E-2</v>
      </c>
      <c r="I317" s="38" t="str">
        <f t="shared" si="12"/>
        <v>Rg. Nicht in EUR</v>
      </c>
      <c r="J317" s="31">
        <f>IF(F317="CHF",G317,_xlfn.IFS(B317&lt;'Umrechnungskurse und Konstanten'!$C$5, "Rg. Datum",B317&lt;='Umrechnungskurse und Konstanten'!$D$5,G317*'Umrechnungskurse und Konstanten'!$E$5,B317&lt;='Umrechnungskurse und Konstanten'!$D$6,G317*'Umrechnungskurse und Konstanten'!$E$6,B317&lt;='Umrechnungskurse und Konstanten'!$D$7,G317*'Umrechnungskurse und Konstanten'!$E$7,B317&lt;='Umrechnungskurse und Konstanten'!$D$8,G317*'Umrechnungskurse und Konstanten'!$E$8,B317&lt;='Umrechnungskurse und Konstanten'!$D$9,G317*'Umrechnungskurse und Konstanten'!$E$9,B317&lt;='Umrechnungskurse und Konstanten'!$D$10,G317*'Umrechnungskurse und Konstanten'!$E$10,B317&lt;='Umrechnungskurse und Konstanten'!$D$11,G317*'Umrechnungskurse und Konstanten'!$E$11,B317&lt;='Umrechnungskurse und Konstanten'!$D$12,B317*'Umrechnungskurse und Konstanten'!$E$12,B317&lt;='Umrechnungskurse und Konstanten'!$D$13,G317*'Umrechnungskurse und Konstanten'!$E$13,B317&lt;='Umrechnungskurse und Konstanten'!$D$14,G317*'Umrechnungskurse und Konstanten'!$E$14,B317&lt;='Umrechnungskurse und Konstanten'!$D$15,G317*'Umrechnungskurse und Konstanten'!$E$15,B317&lt;='Umrechnungskurse und Konstanten'!$D$16,G317*'Umrechnungskurse und Konstanten'!$E$16))</f>
        <v>0</v>
      </c>
      <c r="K317" s="31">
        <f t="shared" si="13"/>
        <v>0</v>
      </c>
      <c r="L317" s="59">
        <f t="shared" si="14"/>
        <v>0</v>
      </c>
    </row>
    <row r="318" spans="2:12" x14ac:dyDescent="0.3">
      <c r="B318" s="61"/>
      <c r="C318" s="28"/>
      <c r="D318" s="28"/>
      <c r="E318" s="32"/>
      <c r="F318" s="29" t="s">
        <v>18</v>
      </c>
      <c r="G318" s="37"/>
      <c r="H318" s="33">
        <v>8.1000000000000003E-2</v>
      </c>
      <c r="I318" s="38" t="str">
        <f t="shared" si="12"/>
        <v>Rg. Nicht in EUR</v>
      </c>
      <c r="J318" s="31">
        <f>IF(F318="CHF",G318,_xlfn.IFS(B318&lt;'Umrechnungskurse und Konstanten'!$C$5, "Rg. Datum",B318&lt;='Umrechnungskurse und Konstanten'!$D$5,G318*'Umrechnungskurse und Konstanten'!$E$5,B318&lt;='Umrechnungskurse und Konstanten'!$D$6,G318*'Umrechnungskurse und Konstanten'!$E$6,B318&lt;='Umrechnungskurse und Konstanten'!$D$7,G318*'Umrechnungskurse und Konstanten'!$E$7,B318&lt;='Umrechnungskurse und Konstanten'!$D$8,G318*'Umrechnungskurse und Konstanten'!$E$8,B318&lt;='Umrechnungskurse und Konstanten'!$D$9,G318*'Umrechnungskurse und Konstanten'!$E$9,B318&lt;='Umrechnungskurse und Konstanten'!$D$10,G318*'Umrechnungskurse und Konstanten'!$E$10,B318&lt;='Umrechnungskurse und Konstanten'!$D$11,G318*'Umrechnungskurse und Konstanten'!$E$11,B318&lt;='Umrechnungskurse und Konstanten'!$D$12,B318*'Umrechnungskurse und Konstanten'!$E$12,B318&lt;='Umrechnungskurse und Konstanten'!$D$13,G318*'Umrechnungskurse und Konstanten'!$E$13,B318&lt;='Umrechnungskurse und Konstanten'!$D$14,G318*'Umrechnungskurse und Konstanten'!$E$14,B318&lt;='Umrechnungskurse und Konstanten'!$D$15,G318*'Umrechnungskurse und Konstanten'!$E$15,B318&lt;='Umrechnungskurse und Konstanten'!$D$16,G318*'Umrechnungskurse und Konstanten'!$E$16))</f>
        <v>0</v>
      </c>
      <c r="K318" s="31">
        <f t="shared" si="13"/>
        <v>0</v>
      </c>
      <c r="L318" s="59">
        <f t="shared" si="14"/>
        <v>0</v>
      </c>
    </row>
    <row r="319" spans="2:12" x14ac:dyDescent="0.3">
      <c r="B319" s="61"/>
      <c r="C319" s="28"/>
      <c r="D319" s="28"/>
      <c r="E319" s="32"/>
      <c r="F319" s="29" t="s">
        <v>18</v>
      </c>
      <c r="G319" s="37"/>
      <c r="H319" s="33">
        <v>8.1000000000000003E-2</v>
      </c>
      <c r="I319" s="38" t="str">
        <f t="shared" si="12"/>
        <v>Rg. Nicht in EUR</v>
      </c>
      <c r="J319" s="31">
        <f>IF(F319="CHF",G319,_xlfn.IFS(B319&lt;'Umrechnungskurse und Konstanten'!$C$5, "Rg. Datum",B319&lt;='Umrechnungskurse und Konstanten'!$D$5,G319*'Umrechnungskurse und Konstanten'!$E$5,B319&lt;='Umrechnungskurse und Konstanten'!$D$6,G319*'Umrechnungskurse und Konstanten'!$E$6,B319&lt;='Umrechnungskurse und Konstanten'!$D$7,G319*'Umrechnungskurse und Konstanten'!$E$7,B319&lt;='Umrechnungskurse und Konstanten'!$D$8,G319*'Umrechnungskurse und Konstanten'!$E$8,B319&lt;='Umrechnungskurse und Konstanten'!$D$9,G319*'Umrechnungskurse und Konstanten'!$E$9,B319&lt;='Umrechnungskurse und Konstanten'!$D$10,G319*'Umrechnungskurse und Konstanten'!$E$10,B319&lt;='Umrechnungskurse und Konstanten'!$D$11,G319*'Umrechnungskurse und Konstanten'!$E$11,B319&lt;='Umrechnungskurse und Konstanten'!$D$12,B319*'Umrechnungskurse und Konstanten'!$E$12,B319&lt;='Umrechnungskurse und Konstanten'!$D$13,G319*'Umrechnungskurse und Konstanten'!$E$13,B319&lt;='Umrechnungskurse und Konstanten'!$D$14,G319*'Umrechnungskurse und Konstanten'!$E$14,B319&lt;='Umrechnungskurse und Konstanten'!$D$15,G319*'Umrechnungskurse und Konstanten'!$E$15,B319&lt;='Umrechnungskurse und Konstanten'!$D$16,G319*'Umrechnungskurse und Konstanten'!$E$16))</f>
        <v>0</v>
      </c>
      <c r="K319" s="31">
        <f t="shared" si="13"/>
        <v>0</v>
      </c>
      <c r="L319" s="59">
        <f t="shared" si="14"/>
        <v>0</v>
      </c>
    </row>
    <row r="320" spans="2:12" x14ac:dyDescent="0.3">
      <c r="B320" s="61"/>
      <c r="C320" s="28"/>
      <c r="D320" s="28"/>
      <c r="E320" s="32"/>
      <c r="F320" s="29" t="s">
        <v>18</v>
      </c>
      <c r="G320" s="37"/>
      <c r="H320" s="33">
        <v>8.1000000000000003E-2</v>
      </c>
      <c r="I320" s="38" t="str">
        <f t="shared" si="12"/>
        <v>Rg. Nicht in EUR</v>
      </c>
      <c r="J320" s="31">
        <f>IF(F320="CHF",G320,_xlfn.IFS(B320&lt;'Umrechnungskurse und Konstanten'!$C$5, "Rg. Datum",B320&lt;='Umrechnungskurse und Konstanten'!$D$5,G320*'Umrechnungskurse und Konstanten'!$E$5,B320&lt;='Umrechnungskurse und Konstanten'!$D$6,G320*'Umrechnungskurse und Konstanten'!$E$6,B320&lt;='Umrechnungskurse und Konstanten'!$D$7,G320*'Umrechnungskurse und Konstanten'!$E$7,B320&lt;='Umrechnungskurse und Konstanten'!$D$8,G320*'Umrechnungskurse und Konstanten'!$E$8,B320&lt;='Umrechnungskurse und Konstanten'!$D$9,G320*'Umrechnungskurse und Konstanten'!$E$9,B320&lt;='Umrechnungskurse und Konstanten'!$D$10,G320*'Umrechnungskurse und Konstanten'!$E$10,B320&lt;='Umrechnungskurse und Konstanten'!$D$11,G320*'Umrechnungskurse und Konstanten'!$E$11,B320&lt;='Umrechnungskurse und Konstanten'!$D$12,B320*'Umrechnungskurse und Konstanten'!$E$12,B320&lt;='Umrechnungskurse und Konstanten'!$D$13,G320*'Umrechnungskurse und Konstanten'!$E$13,B320&lt;='Umrechnungskurse und Konstanten'!$D$14,G320*'Umrechnungskurse und Konstanten'!$E$14,B320&lt;='Umrechnungskurse und Konstanten'!$D$15,G320*'Umrechnungskurse und Konstanten'!$E$15,B320&lt;='Umrechnungskurse und Konstanten'!$D$16,G320*'Umrechnungskurse und Konstanten'!$E$16))</f>
        <v>0</v>
      </c>
      <c r="K320" s="31">
        <f t="shared" si="13"/>
        <v>0</v>
      </c>
      <c r="L320" s="59">
        <f t="shared" si="14"/>
        <v>0</v>
      </c>
    </row>
    <row r="321" spans="2:12" x14ac:dyDescent="0.3">
      <c r="B321" s="61"/>
      <c r="C321" s="28"/>
      <c r="D321" s="28"/>
      <c r="E321" s="32"/>
      <c r="F321" s="29" t="s">
        <v>18</v>
      </c>
      <c r="G321" s="37"/>
      <c r="H321" s="33">
        <v>8.1000000000000003E-2</v>
      </c>
      <c r="I321" s="38" t="str">
        <f t="shared" si="12"/>
        <v>Rg. Nicht in EUR</v>
      </c>
      <c r="J321" s="31">
        <f>IF(F321="CHF",G321,_xlfn.IFS(B321&lt;'Umrechnungskurse und Konstanten'!$C$5, "Rg. Datum",B321&lt;='Umrechnungskurse und Konstanten'!$D$5,G321*'Umrechnungskurse und Konstanten'!$E$5,B321&lt;='Umrechnungskurse und Konstanten'!$D$6,G321*'Umrechnungskurse und Konstanten'!$E$6,B321&lt;='Umrechnungskurse und Konstanten'!$D$7,G321*'Umrechnungskurse und Konstanten'!$E$7,B321&lt;='Umrechnungskurse und Konstanten'!$D$8,G321*'Umrechnungskurse und Konstanten'!$E$8,B321&lt;='Umrechnungskurse und Konstanten'!$D$9,G321*'Umrechnungskurse und Konstanten'!$E$9,B321&lt;='Umrechnungskurse und Konstanten'!$D$10,G321*'Umrechnungskurse und Konstanten'!$E$10,B321&lt;='Umrechnungskurse und Konstanten'!$D$11,G321*'Umrechnungskurse und Konstanten'!$E$11,B321&lt;='Umrechnungskurse und Konstanten'!$D$12,B321*'Umrechnungskurse und Konstanten'!$E$12,B321&lt;='Umrechnungskurse und Konstanten'!$D$13,G321*'Umrechnungskurse und Konstanten'!$E$13,B321&lt;='Umrechnungskurse und Konstanten'!$D$14,G321*'Umrechnungskurse und Konstanten'!$E$14,B321&lt;='Umrechnungskurse und Konstanten'!$D$15,G321*'Umrechnungskurse und Konstanten'!$E$15,B321&lt;='Umrechnungskurse und Konstanten'!$D$16,G321*'Umrechnungskurse und Konstanten'!$E$16))</f>
        <v>0</v>
      </c>
      <c r="K321" s="31">
        <f t="shared" si="13"/>
        <v>0</v>
      </c>
      <c r="L321" s="59">
        <f t="shared" si="14"/>
        <v>0</v>
      </c>
    </row>
    <row r="322" spans="2:12" x14ac:dyDescent="0.3">
      <c r="B322" s="61"/>
      <c r="C322" s="28"/>
      <c r="D322" s="28"/>
      <c r="E322" s="32"/>
      <c r="F322" s="29" t="s">
        <v>18</v>
      </c>
      <c r="G322" s="37"/>
      <c r="H322" s="33">
        <v>8.1000000000000003E-2</v>
      </c>
      <c r="I322" s="38" t="str">
        <f t="shared" si="12"/>
        <v>Rg. Nicht in EUR</v>
      </c>
      <c r="J322" s="31">
        <f>IF(F322="CHF",G322,_xlfn.IFS(B322&lt;'Umrechnungskurse und Konstanten'!$C$5, "Rg. Datum",B322&lt;='Umrechnungskurse und Konstanten'!$D$5,G322*'Umrechnungskurse und Konstanten'!$E$5,B322&lt;='Umrechnungskurse und Konstanten'!$D$6,G322*'Umrechnungskurse und Konstanten'!$E$6,B322&lt;='Umrechnungskurse und Konstanten'!$D$7,G322*'Umrechnungskurse und Konstanten'!$E$7,B322&lt;='Umrechnungskurse und Konstanten'!$D$8,G322*'Umrechnungskurse und Konstanten'!$E$8,B322&lt;='Umrechnungskurse und Konstanten'!$D$9,G322*'Umrechnungskurse und Konstanten'!$E$9,B322&lt;='Umrechnungskurse und Konstanten'!$D$10,G322*'Umrechnungskurse und Konstanten'!$E$10,B322&lt;='Umrechnungskurse und Konstanten'!$D$11,G322*'Umrechnungskurse und Konstanten'!$E$11,B322&lt;='Umrechnungskurse und Konstanten'!$D$12,B322*'Umrechnungskurse und Konstanten'!$E$12,B322&lt;='Umrechnungskurse und Konstanten'!$D$13,G322*'Umrechnungskurse und Konstanten'!$E$13,B322&lt;='Umrechnungskurse und Konstanten'!$D$14,G322*'Umrechnungskurse und Konstanten'!$E$14,B322&lt;='Umrechnungskurse und Konstanten'!$D$15,G322*'Umrechnungskurse und Konstanten'!$E$15,B322&lt;='Umrechnungskurse und Konstanten'!$D$16,G322*'Umrechnungskurse und Konstanten'!$E$16))</f>
        <v>0</v>
      </c>
      <c r="K322" s="31">
        <f t="shared" si="13"/>
        <v>0</v>
      </c>
      <c r="L322" s="59">
        <f t="shared" si="14"/>
        <v>0</v>
      </c>
    </row>
    <row r="323" spans="2:12" x14ac:dyDescent="0.3">
      <c r="B323" s="61"/>
      <c r="C323" s="28"/>
      <c r="D323" s="28"/>
      <c r="E323" s="32"/>
      <c r="F323" s="29" t="s">
        <v>18</v>
      </c>
      <c r="G323" s="37"/>
      <c r="H323" s="33">
        <v>8.1000000000000003E-2</v>
      </c>
      <c r="I323" s="38" t="str">
        <f t="shared" si="12"/>
        <v>Rg. Nicht in EUR</v>
      </c>
      <c r="J323" s="31">
        <f>IF(F323="CHF",G323,_xlfn.IFS(B323&lt;'Umrechnungskurse und Konstanten'!$C$5, "Rg. Datum",B323&lt;='Umrechnungskurse und Konstanten'!$D$5,G323*'Umrechnungskurse und Konstanten'!$E$5,B323&lt;='Umrechnungskurse und Konstanten'!$D$6,G323*'Umrechnungskurse und Konstanten'!$E$6,B323&lt;='Umrechnungskurse und Konstanten'!$D$7,G323*'Umrechnungskurse und Konstanten'!$E$7,B323&lt;='Umrechnungskurse und Konstanten'!$D$8,G323*'Umrechnungskurse und Konstanten'!$E$8,B323&lt;='Umrechnungskurse und Konstanten'!$D$9,G323*'Umrechnungskurse und Konstanten'!$E$9,B323&lt;='Umrechnungskurse und Konstanten'!$D$10,G323*'Umrechnungskurse und Konstanten'!$E$10,B323&lt;='Umrechnungskurse und Konstanten'!$D$11,G323*'Umrechnungskurse und Konstanten'!$E$11,B323&lt;='Umrechnungskurse und Konstanten'!$D$12,B323*'Umrechnungskurse und Konstanten'!$E$12,B323&lt;='Umrechnungskurse und Konstanten'!$D$13,G323*'Umrechnungskurse und Konstanten'!$E$13,B323&lt;='Umrechnungskurse und Konstanten'!$D$14,G323*'Umrechnungskurse und Konstanten'!$E$14,B323&lt;='Umrechnungskurse und Konstanten'!$D$15,G323*'Umrechnungskurse und Konstanten'!$E$15,B323&lt;='Umrechnungskurse und Konstanten'!$D$16,G323*'Umrechnungskurse und Konstanten'!$E$16))</f>
        <v>0</v>
      </c>
      <c r="K323" s="31">
        <f t="shared" si="13"/>
        <v>0</v>
      </c>
      <c r="L323" s="59">
        <f t="shared" si="14"/>
        <v>0</v>
      </c>
    </row>
    <row r="324" spans="2:12" x14ac:dyDescent="0.3">
      <c r="B324" s="61"/>
      <c r="C324" s="28"/>
      <c r="D324" s="28"/>
      <c r="E324" s="32"/>
      <c r="F324" s="29" t="s">
        <v>18</v>
      </c>
      <c r="G324" s="37"/>
      <c r="H324" s="33">
        <v>8.1000000000000003E-2</v>
      </c>
      <c r="I324" s="38" t="str">
        <f t="shared" si="12"/>
        <v>Rg. Nicht in EUR</v>
      </c>
      <c r="J324" s="31">
        <f>IF(F324="CHF",G324,_xlfn.IFS(B324&lt;'Umrechnungskurse und Konstanten'!$C$5, "Rg. Datum",B324&lt;='Umrechnungskurse und Konstanten'!$D$5,G324*'Umrechnungskurse und Konstanten'!$E$5,B324&lt;='Umrechnungskurse und Konstanten'!$D$6,G324*'Umrechnungskurse und Konstanten'!$E$6,B324&lt;='Umrechnungskurse und Konstanten'!$D$7,G324*'Umrechnungskurse und Konstanten'!$E$7,B324&lt;='Umrechnungskurse und Konstanten'!$D$8,G324*'Umrechnungskurse und Konstanten'!$E$8,B324&lt;='Umrechnungskurse und Konstanten'!$D$9,G324*'Umrechnungskurse und Konstanten'!$E$9,B324&lt;='Umrechnungskurse und Konstanten'!$D$10,G324*'Umrechnungskurse und Konstanten'!$E$10,B324&lt;='Umrechnungskurse und Konstanten'!$D$11,G324*'Umrechnungskurse und Konstanten'!$E$11,B324&lt;='Umrechnungskurse und Konstanten'!$D$12,B324*'Umrechnungskurse und Konstanten'!$E$12,B324&lt;='Umrechnungskurse und Konstanten'!$D$13,G324*'Umrechnungskurse und Konstanten'!$E$13,B324&lt;='Umrechnungskurse und Konstanten'!$D$14,G324*'Umrechnungskurse und Konstanten'!$E$14,B324&lt;='Umrechnungskurse und Konstanten'!$D$15,G324*'Umrechnungskurse und Konstanten'!$E$15,B324&lt;='Umrechnungskurse und Konstanten'!$D$16,G324*'Umrechnungskurse und Konstanten'!$E$16))</f>
        <v>0</v>
      </c>
      <c r="K324" s="31">
        <f t="shared" si="13"/>
        <v>0</v>
      </c>
      <c r="L324" s="59">
        <f t="shared" si="14"/>
        <v>0</v>
      </c>
    </row>
    <row r="325" spans="2:12" x14ac:dyDescent="0.3">
      <c r="B325" s="61"/>
      <c r="C325" s="28"/>
      <c r="D325" s="28"/>
      <c r="E325" s="32"/>
      <c r="F325" s="29" t="s">
        <v>18</v>
      </c>
      <c r="G325" s="37"/>
      <c r="H325" s="33">
        <v>8.1000000000000003E-2</v>
      </c>
      <c r="I325" s="38" t="str">
        <f t="shared" si="12"/>
        <v>Rg. Nicht in EUR</v>
      </c>
      <c r="J325" s="31">
        <f>IF(F325="CHF",G325,_xlfn.IFS(B325&lt;'Umrechnungskurse und Konstanten'!$C$5, "Rg. Datum",B325&lt;='Umrechnungskurse und Konstanten'!$D$5,G325*'Umrechnungskurse und Konstanten'!$E$5,B325&lt;='Umrechnungskurse und Konstanten'!$D$6,G325*'Umrechnungskurse und Konstanten'!$E$6,B325&lt;='Umrechnungskurse und Konstanten'!$D$7,G325*'Umrechnungskurse und Konstanten'!$E$7,B325&lt;='Umrechnungskurse und Konstanten'!$D$8,G325*'Umrechnungskurse und Konstanten'!$E$8,B325&lt;='Umrechnungskurse und Konstanten'!$D$9,G325*'Umrechnungskurse und Konstanten'!$E$9,B325&lt;='Umrechnungskurse und Konstanten'!$D$10,G325*'Umrechnungskurse und Konstanten'!$E$10,B325&lt;='Umrechnungskurse und Konstanten'!$D$11,G325*'Umrechnungskurse und Konstanten'!$E$11,B325&lt;='Umrechnungskurse und Konstanten'!$D$12,B325*'Umrechnungskurse und Konstanten'!$E$12,B325&lt;='Umrechnungskurse und Konstanten'!$D$13,G325*'Umrechnungskurse und Konstanten'!$E$13,B325&lt;='Umrechnungskurse und Konstanten'!$D$14,G325*'Umrechnungskurse und Konstanten'!$E$14,B325&lt;='Umrechnungskurse und Konstanten'!$D$15,G325*'Umrechnungskurse und Konstanten'!$E$15,B325&lt;='Umrechnungskurse und Konstanten'!$D$16,G325*'Umrechnungskurse und Konstanten'!$E$16))</f>
        <v>0</v>
      </c>
      <c r="K325" s="31">
        <f t="shared" si="13"/>
        <v>0</v>
      </c>
      <c r="L325" s="59">
        <f t="shared" si="14"/>
        <v>0</v>
      </c>
    </row>
    <row r="326" spans="2:12" x14ac:dyDescent="0.3">
      <c r="B326" s="61"/>
      <c r="C326" s="28"/>
      <c r="D326" s="28"/>
      <c r="E326" s="32"/>
      <c r="F326" s="29" t="s">
        <v>18</v>
      </c>
      <c r="G326" s="37"/>
      <c r="H326" s="33">
        <v>8.1000000000000003E-2</v>
      </c>
      <c r="I326" s="38" t="str">
        <f t="shared" si="12"/>
        <v>Rg. Nicht in EUR</v>
      </c>
      <c r="J326" s="31">
        <f>IF(F326="CHF",G326,_xlfn.IFS(B326&lt;'Umrechnungskurse und Konstanten'!$C$5, "Rg. Datum",B326&lt;='Umrechnungskurse und Konstanten'!$D$5,G326*'Umrechnungskurse und Konstanten'!$E$5,B326&lt;='Umrechnungskurse und Konstanten'!$D$6,G326*'Umrechnungskurse und Konstanten'!$E$6,B326&lt;='Umrechnungskurse und Konstanten'!$D$7,G326*'Umrechnungskurse und Konstanten'!$E$7,B326&lt;='Umrechnungskurse und Konstanten'!$D$8,G326*'Umrechnungskurse und Konstanten'!$E$8,B326&lt;='Umrechnungskurse und Konstanten'!$D$9,G326*'Umrechnungskurse und Konstanten'!$E$9,B326&lt;='Umrechnungskurse und Konstanten'!$D$10,G326*'Umrechnungskurse und Konstanten'!$E$10,B326&lt;='Umrechnungskurse und Konstanten'!$D$11,G326*'Umrechnungskurse und Konstanten'!$E$11,B326&lt;='Umrechnungskurse und Konstanten'!$D$12,B326*'Umrechnungskurse und Konstanten'!$E$12,B326&lt;='Umrechnungskurse und Konstanten'!$D$13,G326*'Umrechnungskurse und Konstanten'!$E$13,B326&lt;='Umrechnungskurse und Konstanten'!$D$14,G326*'Umrechnungskurse und Konstanten'!$E$14,B326&lt;='Umrechnungskurse und Konstanten'!$D$15,G326*'Umrechnungskurse und Konstanten'!$E$15,B326&lt;='Umrechnungskurse und Konstanten'!$D$16,G326*'Umrechnungskurse und Konstanten'!$E$16))</f>
        <v>0</v>
      </c>
      <c r="K326" s="31">
        <f t="shared" si="13"/>
        <v>0</v>
      </c>
      <c r="L326" s="59">
        <f t="shared" si="14"/>
        <v>0</v>
      </c>
    </row>
    <row r="327" spans="2:12" x14ac:dyDescent="0.3">
      <c r="B327" s="61"/>
      <c r="C327" s="28"/>
      <c r="D327" s="28"/>
      <c r="E327" s="32"/>
      <c r="F327" s="29" t="s">
        <v>18</v>
      </c>
      <c r="G327" s="37"/>
      <c r="H327" s="33">
        <v>8.1000000000000003E-2</v>
      </c>
      <c r="I327" s="38" t="str">
        <f t="shared" si="12"/>
        <v>Rg. Nicht in EUR</v>
      </c>
      <c r="J327" s="31">
        <f>IF(F327="CHF",G327,_xlfn.IFS(B327&lt;'Umrechnungskurse und Konstanten'!$C$5, "Rg. Datum",B327&lt;='Umrechnungskurse und Konstanten'!$D$5,G327*'Umrechnungskurse und Konstanten'!$E$5,B327&lt;='Umrechnungskurse und Konstanten'!$D$6,G327*'Umrechnungskurse und Konstanten'!$E$6,B327&lt;='Umrechnungskurse und Konstanten'!$D$7,G327*'Umrechnungskurse und Konstanten'!$E$7,B327&lt;='Umrechnungskurse und Konstanten'!$D$8,G327*'Umrechnungskurse und Konstanten'!$E$8,B327&lt;='Umrechnungskurse und Konstanten'!$D$9,G327*'Umrechnungskurse und Konstanten'!$E$9,B327&lt;='Umrechnungskurse und Konstanten'!$D$10,G327*'Umrechnungskurse und Konstanten'!$E$10,B327&lt;='Umrechnungskurse und Konstanten'!$D$11,G327*'Umrechnungskurse und Konstanten'!$E$11,B327&lt;='Umrechnungskurse und Konstanten'!$D$12,B327*'Umrechnungskurse und Konstanten'!$E$12,B327&lt;='Umrechnungskurse und Konstanten'!$D$13,G327*'Umrechnungskurse und Konstanten'!$E$13,B327&lt;='Umrechnungskurse und Konstanten'!$D$14,G327*'Umrechnungskurse und Konstanten'!$E$14,B327&lt;='Umrechnungskurse und Konstanten'!$D$15,G327*'Umrechnungskurse und Konstanten'!$E$15,B327&lt;='Umrechnungskurse und Konstanten'!$D$16,G327*'Umrechnungskurse und Konstanten'!$E$16))</f>
        <v>0</v>
      </c>
      <c r="K327" s="31">
        <f t="shared" si="13"/>
        <v>0</v>
      </c>
      <c r="L327" s="59">
        <f t="shared" si="14"/>
        <v>0</v>
      </c>
    </row>
    <row r="328" spans="2:12" x14ac:dyDescent="0.3">
      <c r="B328" s="61"/>
      <c r="C328" s="28"/>
      <c r="D328" s="28"/>
      <c r="E328" s="32"/>
      <c r="F328" s="29" t="s">
        <v>18</v>
      </c>
      <c r="G328" s="37"/>
      <c r="H328" s="33">
        <v>8.1000000000000003E-2</v>
      </c>
      <c r="I328" s="38" t="str">
        <f t="shared" si="12"/>
        <v>Rg. Nicht in EUR</v>
      </c>
      <c r="J328" s="31">
        <f>IF(F328="CHF",G328,_xlfn.IFS(B328&lt;'Umrechnungskurse und Konstanten'!$C$5, "Rg. Datum",B328&lt;='Umrechnungskurse und Konstanten'!$D$5,G328*'Umrechnungskurse und Konstanten'!$E$5,B328&lt;='Umrechnungskurse und Konstanten'!$D$6,G328*'Umrechnungskurse und Konstanten'!$E$6,B328&lt;='Umrechnungskurse und Konstanten'!$D$7,G328*'Umrechnungskurse und Konstanten'!$E$7,B328&lt;='Umrechnungskurse und Konstanten'!$D$8,G328*'Umrechnungskurse und Konstanten'!$E$8,B328&lt;='Umrechnungskurse und Konstanten'!$D$9,G328*'Umrechnungskurse und Konstanten'!$E$9,B328&lt;='Umrechnungskurse und Konstanten'!$D$10,G328*'Umrechnungskurse und Konstanten'!$E$10,B328&lt;='Umrechnungskurse und Konstanten'!$D$11,G328*'Umrechnungskurse und Konstanten'!$E$11,B328&lt;='Umrechnungskurse und Konstanten'!$D$12,B328*'Umrechnungskurse und Konstanten'!$E$12,B328&lt;='Umrechnungskurse und Konstanten'!$D$13,G328*'Umrechnungskurse und Konstanten'!$E$13,B328&lt;='Umrechnungskurse und Konstanten'!$D$14,G328*'Umrechnungskurse und Konstanten'!$E$14,B328&lt;='Umrechnungskurse und Konstanten'!$D$15,G328*'Umrechnungskurse und Konstanten'!$E$15,B328&lt;='Umrechnungskurse und Konstanten'!$D$16,G328*'Umrechnungskurse und Konstanten'!$E$16))</f>
        <v>0</v>
      </c>
      <c r="K328" s="31">
        <f t="shared" si="13"/>
        <v>0</v>
      </c>
      <c r="L328" s="59">
        <f t="shared" si="14"/>
        <v>0</v>
      </c>
    </row>
    <row r="329" spans="2:12" x14ac:dyDescent="0.3">
      <c r="B329" s="61"/>
      <c r="C329" s="28"/>
      <c r="D329" s="28"/>
      <c r="E329" s="32"/>
      <c r="F329" s="29" t="s">
        <v>18</v>
      </c>
      <c r="G329" s="37"/>
      <c r="H329" s="33">
        <v>8.1000000000000003E-2</v>
      </c>
      <c r="I329" s="38" t="str">
        <f t="shared" si="12"/>
        <v>Rg. Nicht in EUR</v>
      </c>
      <c r="J329" s="31">
        <f>IF(F329="CHF",G329,_xlfn.IFS(B329&lt;'Umrechnungskurse und Konstanten'!$C$5, "Rg. Datum",B329&lt;='Umrechnungskurse und Konstanten'!$D$5,G329*'Umrechnungskurse und Konstanten'!$E$5,B329&lt;='Umrechnungskurse und Konstanten'!$D$6,G329*'Umrechnungskurse und Konstanten'!$E$6,B329&lt;='Umrechnungskurse und Konstanten'!$D$7,G329*'Umrechnungskurse und Konstanten'!$E$7,B329&lt;='Umrechnungskurse und Konstanten'!$D$8,G329*'Umrechnungskurse und Konstanten'!$E$8,B329&lt;='Umrechnungskurse und Konstanten'!$D$9,G329*'Umrechnungskurse und Konstanten'!$E$9,B329&lt;='Umrechnungskurse und Konstanten'!$D$10,G329*'Umrechnungskurse und Konstanten'!$E$10,B329&lt;='Umrechnungskurse und Konstanten'!$D$11,G329*'Umrechnungskurse und Konstanten'!$E$11,B329&lt;='Umrechnungskurse und Konstanten'!$D$12,B329*'Umrechnungskurse und Konstanten'!$E$12,B329&lt;='Umrechnungskurse und Konstanten'!$D$13,G329*'Umrechnungskurse und Konstanten'!$E$13,B329&lt;='Umrechnungskurse und Konstanten'!$D$14,G329*'Umrechnungskurse und Konstanten'!$E$14,B329&lt;='Umrechnungskurse und Konstanten'!$D$15,G329*'Umrechnungskurse und Konstanten'!$E$15,B329&lt;='Umrechnungskurse und Konstanten'!$D$16,G329*'Umrechnungskurse und Konstanten'!$E$16))</f>
        <v>0</v>
      </c>
      <c r="K329" s="31">
        <f t="shared" si="13"/>
        <v>0</v>
      </c>
      <c r="L329" s="59">
        <f t="shared" si="14"/>
        <v>0</v>
      </c>
    </row>
    <row r="330" spans="2:12" x14ac:dyDescent="0.3">
      <c r="B330" s="61"/>
      <c r="C330" s="28"/>
      <c r="D330" s="28"/>
      <c r="E330" s="32"/>
      <c r="F330" s="29" t="s">
        <v>18</v>
      </c>
      <c r="G330" s="37"/>
      <c r="H330" s="33">
        <v>8.1000000000000003E-2</v>
      </c>
      <c r="I330" s="38" t="str">
        <f t="shared" si="12"/>
        <v>Rg. Nicht in EUR</v>
      </c>
      <c r="J330" s="31">
        <f>IF(F330="CHF",G330,_xlfn.IFS(B330&lt;'Umrechnungskurse und Konstanten'!$C$5, "Rg. Datum",B330&lt;='Umrechnungskurse und Konstanten'!$D$5,G330*'Umrechnungskurse und Konstanten'!$E$5,B330&lt;='Umrechnungskurse und Konstanten'!$D$6,G330*'Umrechnungskurse und Konstanten'!$E$6,B330&lt;='Umrechnungskurse und Konstanten'!$D$7,G330*'Umrechnungskurse und Konstanten'!$E$7,B330&lt;='Umrechnungskurse und Konstanten'!$D$8,G330*'Umrechnungskurse und Konstanten'!$E$8,B330&lt;='Umrechnungskurse und Konstanten'!$D$9,G330*'Umrechnungskurse und Konstanten'!$E$9,B330&lt;='Umrechnungskurse und Konstanten'!$D$10,G330*'Umrechnungskurse und Konstanten'!$E$10,B330&lt;='Umrechnungskurse und Konstanten'!$D$11,G330*'Umrechnungskurse und Konstanten'!$E$11,B330&lt;='Umrechnungskurse und Konstanten'!$D$12,B330*'Umrechnungskurse und Konstanten'!$E$12,B330&lt;='Umrechnungskurse und Konstanten'!$D$13,G330*'Umrechnungskurse und Konstanten'!$E$13,B330&lt;='Umrechnungskurse und Konstanten'!$D$14,G330*'Umrechnungskurse und Konstanten'!$E$14,B330&lt;='Umrechnungskurse und Konstanten'!$D$15,G330*'Umrechnungskurse und Konstanten'!$E$15,B330&lt;='Umrechnungskurse und Konstanten'!$D$16,G330*'Umrechnungskurse und Konstanten'!$E$16))</f>
        <v>0</v>
      </c>
      <c r="K330" s="31">
        <f t="shared" si="13"/>
        <v>0</v>
      </c>
      <c r="L330" s="59">
        <f t="shared" si="14"/>
        <v>0</v>
      </c>
    </row>
    <row r="331" spans="2:12" x14ac:dyDescent="0.3">
      <c r="B331" s="61"/>
      <c r="C331" s="28"/>
      <c r="D331" s="28"/>
      <c r="E331" s="32"/>
      <c r="F331" s="29" t="s">
        <v>18</v>
      </c>
      <c r="G331" s="37"/>
      <c r="H331" s="33">
        <v>8.1000000000000003E-2</v>
      </c>
      <c r="I331" s="38" t="str">
        <f t="shared" si="12"/>
        <v>Rg. Nicht in EUR</v>
      </c>
      <c r="J331" s="31">
        <f>IF(F331="CHF",G331,_xlfn.IFS(B331&lt;'Umrechnungskurse und Konstanten'!$C$5, "Rg. Datum",B331&lt;='Umrechnungskurse und Konstanten'!$D$5,G331*'Umrechnungskurse und Konstanten'!$E$5,B331&lt;='Umrechnungskurse und Konstanten'!$D$6,G331*'Umrechnungskurse und Konstanten'!$E$6,B331&lt;='Umrechnungskurse und Konstanten'!$D$7,G331*'Umrechnungskurse und Konstanten'!$E$7,B331&lt;='Umrechnungskurse und Konstanten'!$D$8,G331*'Umrechnungskurse und Konstanten'!$E$8,B331&lt;='Umrechnungskurse und Konstanten'!$D$9,G331*'Umrechnungskurse und Konstanten'!$E$9,B331&lt;='Umrechnungskurse und Konstanten'!$D$10,G331*'Umrechnungskurse und Konstanten'!$E$10,B331&lt;='Umrechnungskurse und Konstanten'!$D$11,G331*'Umrechnungskurse und Konstanten'!$E$11,B331&lt;='Umrechnungskurse und Konstanten'!$D$12,B331*'Umrechnungskurse und Konstanten'!$E$12,B331&lt;='Umrechnungskurse und Konstanten'!$D$13,G331*'Umrechnungskurse und Konstanten'!$E$13,B331&lt;='Umrechnungskurse und Konstanten'!$D$14,G331*'Umrechnungskurse und Konstanten'!$E$14,B331&lt;='Umrechnungskurse und Konstanten'!$D$15,G331*'Umrechnungskurse und Konstanten'!$E$15,B331&lt;='Umrechnungskurse und Konstanten'!$D$16,G331*'Umrechnungskurse und Konstanten'!$E$16))</f>
        <v>0</v>
      </c>
      <c r="K331" s="31">
        <f t="shared" si="13"/>
        <v>0</v>
      </c>
      <c r="L331" s="59">
        <f t="shared" si="14"/>
        <v>0</v>
      </c>
    </row>
    <row r="332" spans="2:12" x14ac:dyDescent="0.3">
      <c r="B332" s="61"/>
      <c r="C332" s="28"/>
      <c r="D332" s="28"/>
      <c r="E332" s="32"/>
      <c r="F332" s="29" t="s">
        <v>18</v>
      </c>
      <c r="G332" s="37"/>
      <c r="H332" s="33">
        <v>8.1000000000000003E-2</v>
      </c>
      <c r="I332" s="38" t="str">
        <f t="shared" ref="I332:I395" si="15">IF(F332="EUR",G332*H332,"Rg. Nicht in EUR")</f>
        <v>Rg. Nicht in EUR</v>
      </c>
      <c r="J332" s="31">
        <f>IF(F332="CHF",G332,_xlfn.IFS(B332&lt;'Umrechnungskurse und Konstanten'!$C$5, "Rg. Datum",B332&lt;='Umrechnungskurse und Konstanten'!$D$5,G332*'Umrechnungskurse und Konstanten'!$E$5,B332&lt;='Umrechnungskurse und Konstanten'!$D$6,G332*'Umrechnungskurse und Konstanten'!$E$6,B332&lt;='Umrechnungskurse und Konstanten'!$D$7,G332*'Umrechnungskurse und Konstanten'!$E$7,B332&lt;='Umrechnungskurse und Konstanten'!$D$8,G332*'Umrechnungskurse und Konstanten'!$E$8,B332&lt;='Umrechnungskurse und Konstanten'!$D$9,G332*'Umrechnungskurse und Konstanten'!$E$9,B332&lt;='Umrechnungskurse und Konstanten'!$D$10,G332*'Umrechnungskurse und Konstanten'!$E$10,B332&lt;='Umrechnungskurse und Konstanten'!$D$11,G332*'Umrechnungskurse und Konstanten'!$E$11,B332&lt;='Umrechnungskurse und Konstanten'!$D$12,B332*'Umrechnungskurse und Konstanten'!$E$12,B332&lt;='Umrechnungskurse und Konstanten'!$D$13,G332*'Umrechnungskurse und Konstanten'!$E$13,B332&lt;='Umrechnungskurse und Konstanten'!$D$14,G332*'Umrechnungskurse und Konstanten'!$E$14,B332&lt;='Umrechnungskurse und Konstanten'!$D$15,G332*'Umrechnungskurse und Konstanten'!$E$15,B332&lt;='Umrechnungskurse und Konstanten'!$D$16,G332*'Umrechnungskurse und Konstanten'!$E$16))</f>
        <v>0</v>
      </c>
      <c r="K332" s="31">
        <f t="shared" ref="K332:K395" si="16">H332*J332</f>
        <v>0</v>
      </c>
      <c r="L332" s="59">
        <f t="shared" ref="L332:L395" si="17">IF(H332=100%,K332,J332+K332)</f>
        <v>0</v>
      </c>
    </row>
    <row r="333" spans="2:12" x14ac:dyDescent="0.3">
      <c r="B333" s="61"/>
      <c r="C333" s="28"/>
      <c r="D333" s="28"/>
      <c r="E333" s="32"/>
      <c r="F333" s="29" t="s">
        <v>18</v>
      </c>
      <c r="G333" s="37"/>
      <c r="H333" s="33">
        <v>8.1000000000000003E-2</v>
      </c>
      <c r="I333" s="38" t="str">
        <f t="shared" si="15"/>
        <v>Rg. Nicht in EUR</v>
      </c>
      <c r="J333" s="31">
        <f>IF(F333="CHF",G333,_xlfn.IFS(B333&lt;'Umrechnungskurse und Konstanten'!$C$5, "Rg. Datum",B333&lt;='Umrechnungskurse und Konstanten'!$D$5,G333*'Umrechnungskurse und Konstanten'!$E$5,B333&lt;='Umrechnungskurse und Konstanten'!$D$6,G333*'Umrechnungskurse und Konstanten'!$E$6,B333&lt;='Umrechnungskurse und Konstanten'!$D$7,G333*'Umrechnungskurse und Konstanten'!$E$7,B333&lt;='Umrechnungskurse und Konstanten'!$D$8,G333*'Umrechnungskurse und Konstanten'!$E$8,B333&lt;='Umrechnungskurse und Konstanten'!$D$9,G333*'Umrechnungskurse und Konstanten'!$E$9,B333&lt;='Umrechnungskurse und Konstanten'!$D$10,G333*'Umrechnungskurse und Konstanten'!$E$10,B333&lt;='Umrechnungskurse und Konstanten'!$D$11,G333*'Umrechnungskurse und Konstanten'!$E$11,B333&lt;='Umrechnungskurse und Konstanten'!$D$12,B333*'Umrechnungskurse und Konstanten'!$E$12,B333&lt;='Umrechnungskurse und Konstanten'!$D$13,G333*'Umrechnungskurse und Konstanten'!$E$13,B333&lt;='Umrechnungskurse und Konstanten'!$D$14,G333*'Umrechnungskurse und Konstanten'!$E$14,B333&lt;='Umrechnungskurse und Konstanten'!$D$15,G333*'Umrechnungskurse und Konstanten'!$E$15,B333&lt;='Umrechnungskurse und Konstanten'!$D$16,G333*'Umrechnungskurse und Konstanten'!$E$16))</f>
        <v>0</v>
      </c>
      <c r="K333" s="31">
        <f t="shared" si="16"/>
        <v>0</v>
      </c>
      <c r="L333" s="59">
        <f t="shared" si="17"/>
        <v>0</v>
      </c>
    </row>
    <row r="334" spans="2:12" x14ac:dyDescent="0.3">
      <c r="B334" s="61"/>
      <c r="C334" s="28"/>
      <c r="D334" s="28"/>
      <c r="E334" s="32"/>
      <c r="F334" s="29" t="s">
        <v>18</v>
      </c>
      <c r="G334" s="37"/>
      <c r="H334" s="33">
        <v>8.1000000000000003E-2</v>
      </c>
      <c r="I334" s="38" t="str">
        <f t="shared" si="15"/>
        <v>Rg. Nicht in EUR</v>
      </c>
      <c r="J334" s="31">
        <f>IF(F334="CHF",G334,_xlfn.IFS(B334&lt;'Umrechnungskurse und Konstanten'!$C$5, "Rg. Datum",B334&lt;='Umrechnungskurse und Konstanten'!$D$5,G334*'Umrechnungskurse und Konstanten'!$E$5,B334&lt;='Umrechnungskurse und Konstanten'!$D$6,G334*'Umrechnungskurse und Konstanten'!$E$6,B334&lt;='Umrechnungskurse und Konstanten'!$D$7,G334*'Umrechnungskurse und Konstanten'!$E$7,B334&lt;='Umrechnungskurse und Konstanten'!$D$8,G334*'Umrechnungskurse und Konstanten'!$E$8,B334&lt;='Umrechnungskurse und Konstanten'!$D$9,G334*'Umrechnungskurse und Konstanten'!$E$9,B334&lt;='Umrechnungskurse und Konstanten'!$D$10,G334*'Umrechnungskurse und Konstanten'!$E$10,B334&lt;='Umrechnungskurse und Konstanten'!$D$11,G334*'Umrechnungskurse und Konstanten'!$E$11,B334&lt;='Umrechnungskurse und Konstanten'!$D$12,B334*'Umrechnungskurse und Konstanten'!$E$12,B334&lt;='Umrechnungskurse und Konstanten'!$D$13,G334*'Umrechnungskurse und Konstanten'!$E$13,B334&lt;='Umrechnungskurse und Konstanten'!$D$14,G334*'Umrechnungskurse und Konstanten'!$E$14,B334&lt;='Umrechnungskurse und Konstanten'!$D$15,G334*'Umrechnungskurse und Konstanten'!$E$15,B334&lt;='Umrechnungskurse und Konstanten'!$D$16,G334*'Umrechnungskurse und Konstanten'!$E$16))</f>
        <v>0</v>
      </c>
      <c r="K334" s="31">
        <f t="shared" si="16"/>
        <v>0</v>
      </c>
      <c r="L334" s="59">
        <f t="shared" si="17"/>
        <v>0</v>
      </c>
    </row>
    <row r="335" spans="2:12" x14ac:dyDescent="0.3">
      <c r="B335" s="61"/>
      <c r="C335" s="28"/>
      <c r="D335" s="28"/>
      <c r="E335" s="32"/>
      <c r="F335" s="29" t="s">
        <v>18</v>
      </c>
      <c r="G335" s="37"/>
      <c r="H335" s="33">
        <v>8.1000000000000003E-2</v>
      </c>
      <c r="I335" s="38" t="str">
        <f t="shared" si="15"/>
        <v>Rg. Nicht in EUR</v>
      </c>
      <c r="J335" s="31">
        <f>IF(F335="CHF",G335,_xlfn.IFS(B335&lt;'Umrechnungskurse und Konstanten'!$C$5, "Rg. Datum",B335&lt;='Umrechnungskurse und Konstanten'!$D$5,G335*'Umrechnungskurse und Konstanten'!$E$5,B335&lt;='Umrechnungskurse und Konstanten'!$D$6,G335*'Umrechnungskurse und Konstanten'!$E$6,B335&lt;='Umrechnungskurse und Konstanten'!$D$7,G335*'Umrechnungskurse und Konstanten'!$E$7,B335&lt;='Umrechnungskurse und Konstanten'!$D$8,G335*'Umrechnungskurse und Konstanten'!$E$8,B335&lt;='Umrechnungskurse und Konstanten'!$D$9,G335*'Umrechnungskurse und Konstanten'!$E$9,B335&lt;='Umrechnungskurse und Konstanten'!$D$10,G335*'Umrechnungskurse und Konstanten'!$E$10,B335&lt;='Umrechnungskurse und Konstanten'!$D$11,G335*'Umrechnungskurse und Konstanten'!$E$11,B335&lt;='Umrechnungskurse und Konstanten'!$D$12,B335*'Umrechnungskurse und Konstanten'!$E$12,B335&lt;='Umrechnungskurse und Konstanten'!$D$13,G335*'Umrechnungskurse und Konstanten'!$E$13,B335&lt;='Umrechnungskurse und Konstanten'!$D$14,G335*'Umrechnungskurse und Konstanten'!$E$14,B335&lt;='Umrechnungskurse und Konstanten'!$D$15,G335*'Umrechnungskurse und Konstanten'!$E$15,B335&lt;='Umrechnungskurse und Konstanten'!$D$16,G335*'Umrechnungskurse und Konstanten'!$E$16))</f>
        <v>0</v>
      </c>
      <c r="K335" s="31">
        <f t="shared" si="16"/>
        <v>0</v>
      </c>
      <c r="L335" s="59">
        <f t="shared" si="17"/>
        <v>0</v>
      </c>
    </row>
    <row r="336" spans="2:12" x14ac:dyDescent="0.3">
      <c r="B336" s="61"/>
      <c r="C336" s="28"/>
      <c r="D336" s="28"/>
      <c r="E336" s="32"/>
      <c r="F336" s="29" t="s">
        <v>18</v>
      </c>
      <c r="G336" s="37"/>
      <c r="H336" s="33">
        <v>8.1000000000000003E-2</v>
      </c>
      <c r="I336" s="38" t="str">
        <f t="shared" si="15"/>
        <v>Rg. Nicht in EUR</v>
      </c>
      <c r="J336" s="31">
        <f>IF(F336="CHF",G336,_xlfn.IFS(B336&lt;'Umrechnungskurse und Konstanten'!$C$5, "Rg. Datum",B336&lt;='Umrechnungskurse und Konstanten'!$D$5,G336*'Umrechnungskurse und Konstanten'!$E$5,B336&lt;='Umrechnungskurse und Konstanten'!$D$6,G336*'Umrechnungskurse und Konstanten'!$E$6,B336&lt;='Umrechnungskurse und Konstanten'!$D$7,G336*'Umrechnungskurse und Konstanten'!$E$7,B336&lt;='Umrechnungskurse und Konstanten'!$D$8,G336*'Umrechnungskurse und Konstanten'!$E$8,B336&lt;='Umrechnungskurse und Konstanten'!$D$9,G336*'Umrechnungskurse und Konstanten'!$E$9,B336&lt;='Umrechnungskurse und Konstanten'!$D$10,G336*'Umrechnungskurse und Konstanten'!$E$10,B336&lt;='Umrechnungskurse und Konstanten'!$D$11,G336*'Umrechnungskurse und Konstanten'!$E$11,B336&lt;='Umrechnungskurse und Konstanten'!$D$12,B336*'Umrechnungskurse und Konstanten'!$E$12,B336&lt;='Umrechnungskurse und Konstanten'!$D$13,G336*'Umrechnungskurse und Konstanten'!$E$13,B336&lt;='Umrechnungskurse und Konstanten'!$D$14,G336*'Umrechnungskurse und Konstanten'!$E$14,B336&lt;='Umrechnungskurse und Konstanten'!$D$15,G336*'Umrechnungskurse und Konstanten'!$E$15,B336&lt;='Umrechnungskurse und Konstanten'!$D$16,G336*'Umrechnungskurse und Konstanten'!$E$16))</f>
        <v>0</v>
      </c>
      <c r="K336" s="31">
        <f t="shared" si="16"/>
        <v>0</v>
      </c>
      <c r="L336" s="59">
        <f t="shared" si="17"/>
        <v>0</v>
      </c>
    </row>
    <row r="337" spans="2:12" x14ac:dyDescent="0.3">
      <c r="B337" s="61"/>
      <c r="C337" s="28"/>
      <c r="D337" s="28"/>
      <c r="E337" s="32"/>
      <c r="F337" s="29" t="s">
        <v>18</v>
      </c>
      <c r="G337" s="37"/>
      <c r="H337" s="33">
        <v>8.1000000000000003E-2</v>
      </c>
      <c r="I337" s="38" t="str">
        <f t="shared" si="15"/>
        <v>Rg. Nicht in EUR</v>
      </c>
      <c r="J337" s="31">
        <f>IF(F337="CHF",G337,_xlfn.IFS(B337&lt;'Umrechnungskurse und Konstanten'!$C$5, "Rg. Datum",B337&lt;='Umrechnungskurse und Konstanten'!$D$5,G337*'Umrechnungskurse und Konstanten'!$E$5,B337&lt;='Umrechnungskurse und Konstanten'!$D$6,G337*'Umrechnungskurse und Konstanten'!$E$6,B337&lt;='Umrechnungskurse und Konstanten'!$D$7,G337*'Umrechnungskurse und Konstanten'!$E$7,B337&lt;='Umrechnungskurse und Konstanten'!$D$8,G337*'Umrechnungskurse und Konstanten'!$E$8,B337&lt;='Umrechnungskurse und Konstanten'!$D$9,G337*'Umrechnungskurse und Konstanten'!$E$9,B337&lt;='Umrechnungskurse und Konstanten'!$D$10,G337*'Umrechnungskurse und Konstanten'!$E$10,B337&lt;='Umrechnungskurse und Konstanten'!$D$11,G337*'Umrechnungskurse und Konstanten'!$E$11,B337&lt;='Umrechnungskurse und Konstanten'!$D$12,B337*'Umrechnungskurse und Konstanten'!$E$12,B337&lt;='Umrechnungskurse und Konstanten'!$D$13,G337*'Umrechnungskurse und Konstanten'!$E$13,B337&lt;='Umrechnungskurse und Konstanten'!$D$14,G337*'Umrechnungskurse und Konstanten'!$E$14,B337&lt;='Umrechnungskurse und Konstanten'!$D$15,G337*'Umrechnungskurse und Konstanten'!$E$15,B337&lt;='Umrechnungskurse und Konstanten'!$D$16,G337*'Umrechnungskurse und Konstanten'!$E$16))</f>
        <v>0</v>
      </c>
      <c r="K337" s="31">
        <f t="shared" si="16"/>
        <v>0</v>
      </c>
      <c r="L337" s="59">
        <f t="shared" si="17"/>
        <v>0</v>
      </c>
    </row>
    <row r="338" spans="2:12" x14ac:dyDescent="0.3">
      <c r="B338" s="61"/>
      <c r="C338" s="28"/>
      <c r="D338" s="28"/>
      <c r="E338" s="32"/>
      <c r="F338" s="29" t="s">
        <v>18</v>
      </c>
      <c r="G338" s="37"/>
      <c r="H338" s="33">
        <v>8.1000000000000003E-2</v>
      </c>
      <c r="I338" s="38" t="str">
        <f t="shared" si="15"/>
        <v>Rg. Nicht in EUR</v>
      </c>
      <c r="J338" s="31">
        <f>IF(F338="CHF",G338,_xlfn.IFS(B338&lt;'Umrechnungskurse und Konstanten'!$C$5, "Rg. Datum",B338&lt;='Umrechnungskurse und Konstanten'!$D$5,G338*'Umrechnungskurse und Konstanten'!$E$5,B338&lt;='Umrechnungskurse und Konstanten'!$D$6,G338*'Umrechnungskurse und Konstanten'!$E$6,B338&lt;='Umrechnungskurse und Konstanten'!$D$7,G338*'Umrechnungskurse und Konstanten'!$E$7,B338&lt;='Umrechnungskurse und Konstanten'!$D$8,G338*'Umrechnungskurse und Konstanten'!$E$8,B338&lt;='Umrechnungskurse und Konstanten'!$D$9,G338*'Umrechnungskurse und Konstanten'!$E$9,B338&lt;='Umrechnungskurse und Konstanten'!$D$10,G338*'Umrechnungskurse und Konstanten'!$E$10,B338&lt;='Umrechnungskurse und Konstanten'!$D$11,G338*'Umrechnungskurse und Konstanten'!$E$11,B338&lt;='Umrechnungskurse und Konstanten'!$D$12,B338*'Umrechnungskurse und Konstanten'!$E$12,B338&lt;='Umrechnungskurse und Konstanten'!$D$13,G338*'Umrechnungskurse und Konstanten'!$E$13,B338&lt;='Umrechnungskurse und Konstanten'!$D$14,G338*'Umrechnungskurse und Konstanten'!$E$14,B338&lt;='Umrechnungskurse und Konstanten'!$D$15,G338*'Umrechnungskurse und Konstanten'!$E$15,B338&lt;='Umrechnungskurse und Konstanten'!$D$16,G338*'Umrechnungskurse und Konstanten'!$E$16))</f>
        <v>0</v>
      </c>
      <c r="K338" s="31">
        <f t="shared" si="16"/>
        <v>0</v>
      </c>
      <c r="L338" s="59">
        <f t="shared" si="17"/>
        <v>0</v>
      </c>
    </row>
    <row r="339" spans="2:12" x14ac:dyDescent="0.3">
      <c r="B339" s="61"/>
      <c r="C339" s="28"/>
      <c r="D339" s="28"/>
      <c r="E339" s="32"/>
      <c r="F339" s="29" t="s">
        <v>18</v>
      </c>
      <c r="G339" s="37"/>
      <c r="H339" s="33">
        <v>8.1000000000000003E-2</v>
      </c>
      <c r="I339" s="38" t="str">
        <f t="shared" si="15"/>
        <v>Rg. Nicht in EUR</v>
      </c>
      <c r="J339" s="31">
        <f>IF(F339="CHF",G339,_xlfn.IFS(B339&lt;'Umrechnungskurse und Konstanten'!$C$5, "Rg. Datum",B339&lt;='Umrechnungskurse und Konstanten'!$D$5,G339*'Umrechnungskurse und Konstanten'!$E$5,B339&lt;='Umrechnungskurse und Konstanten'!$D$6,G339*'Umrechnungskurse und Konstanten'!$E$6,B339&lt;='Umrechnungskurse und Konstanten'!$D$7,G339*'Umrechnungskurse und Konstanten'!$E$7,B339&lt;='Umrechnungskurse und Konstanten'!$D$8,G339*'Umrechnungskurse und Konstanten'!$E$8,B339&lt;='Umrechnungskurse und Konstanten'!$D$9,G339*'Umrechnungskurse und Konstanten'!$E$9,B339&lt;='Umrechnungskurse und Konstanten'!$D$10,G339*'Umrechnungskurse und Konstanten'!$E$10,B339&lt;='Umrechnungskurse und Konstanten'!$D$11,G339*'Umrechnungskurse und Konstanten'!$E$11,B339&lt;='Umrechnungskurse und Konstanten'!$D$12,B339*'Umrechnungskurse und Konstanten'!$E$12,B339&lt;='Umrechnungskurse und Konstanten'!$D$13,G339*'Umrechnungskurse und Konstanten'!$E$13,B339&lt;='Umrechnungskurse und Konstanten'!$D$14,G339*'Umrechnungskurse und Konstanten'!$E$14,B339&lt;='Umrechnungskurse und Konstanten'!$D$15,G339*'Umrechnungskurse und Konstanten'!$E$15,B339&lt;='Umrechnungskurse und Konstanten'!$D$16,G339*'Umrechnungskurse und Konstanten'!$E$16))</f>
        <v>0</v>
      </c>
      <c r="K339" s="31">
        <f t="shared" si="16"/>
        <v>0</v>
      </c>
      <c r="L339" s="59">
        <f t="shared" si="17"/>
        <v>0</v>
      </c>
    </row>
    <row r="340" spans="2:12" x14ac:dyDescent="0.3">
      <c r="B340" s="61"/>
      <c r="C340" s="28"/>
      <c r="D340" s="28"/>
      <c r="E340" s="32"/>
      <c r="F340" s="29" t="s">
        <v>18</v>
      </c>
      <c r="G340" s="37"/>
      <c r="H340" s="33">
        <v>8.1000000000000003E-2</v>
      </c>
      <c r="I340" s="38" t="str">
        <f t="shared" si="15"/>
        <v>Rg. Nicht in EUR</v>
      </c>
      <c r="J340" s="31">
        <f>IF(F340="CHF",G340,_xlfn.IFS(B340&lt;'Umrechnungskurse und Konstanten'!$C$5, "Rg. Datum",B340&lt;='Umrechnungskurse und Konstanten'!$D$5,G340*'Umrechnungskurse und Konstanten'!$E$5,B340&lt;='Umrechnungskurse und Konstanten'!$D$6,G340*'Umrechnungskurse und Konstanten'!$E$6,B340&lt;='Umrechnungskurse und Konstanten'!$D$7,G340*'Umrechnungskurse und Konstanten'!$E$7,B340&lt;='Umrechnungskurse und Konstanten'!$D$8,G340*'Umrechnungskurse und Konstanten'!$E$8,B340&lt;='Umrechnungskurse und Konstanten'!$D$9,G340*'Umrechnungskurse und Konstanten'!$E$9,B340&lt;='Umrechnungskurse und Konstanten'!$D$10,G340*'Umrechnungskurse und Konstanten'!$E$10,B340&lt;='Umrechnungskurse und Konstanten'!$D$11,G340*'Umrechnungskurse und Konstanten'!$E$11,B340&lt;='Umrechnungskurse und Konstanten'!$D$12,B340*'Umrechnungskurse und Konstanten'!$E$12,B340&lt;='Umrechnungskurse und Konstanten'!$D$13,G340*'Umrechnungskurse und Konstanten'!$E$13,B340&lt;='Umrechnungskurse und Konstanten'!$D$14,G340*'Umrechnungskurse und Konstanten'!$E$14,B340&lt;='Umrechnungskurse und Konstanten'!$D$15,G340*'Umrechnungskurse und Konstanten'!$E$15,B340&lt;='Umrechnungskurse und Konstanten'!$D$16,G340*'Umrechnungskurse und Konstanten'!$E$16))</f>
        <v>0</v>
      </c>
      <c r="K340" s="31">
        <f t="shared" si="16"/>
        <v>0</v>
      </c>
      <c r="L340" s="59">
        <f t="shared" si="17"/>
        <v>0</v>
      </c>
    </row>
    <row r="341" spans="2:12" x14ac:dyDescent="0.3">
      <c r="B341" s="61"/>
      <c r="C341" s="28"/>
      <c r="D341" s="28"/>
      <c r="E341" s="32"/>
      <c r="F341" s="29" t="s">
        <v>18</v>
      </c>
      <c r="G341" s="37"/>
      <c r="H341" s="33">
        <v>8.1000000000000003E-2</v>
      </c>
      <c r="I341" s="38" t="str">
        <f t="shared" si="15"/>
        <v>Rg. Nicht in EUR</v>
      </c>
      <c r="J341" s="31">
        <f>IF(F341="CHF",G341,_xlfn.IFS(B341&lt;'Umrechnungskurse und Konstanten'!$C$5, "Rg. Datum",B341&lt;='Umrechnungskurse und Konstanten'!$D$5,G341*'Umrechnungskurse und Konstanten'!$E$5,B341&lt;='Umrechnungskurse und Konstanten'!$D$6,G341*'Umrechnungskurse und Konstanten'!$E$6,B341&lt;='Umrechnungskurse und Konstanten'!$D$7,G341*'Umrechnungskurse und Konstanten'!$E$7,B341&lt;='Umrechnungskurse und Konstanten'!$D$8,G341*'Umrechnungskurse und Konstanten'!$E$8,B341&lt;='Umrechnungskurse und Konstanten'!$D$9,G341*'Umrechnungskurse und Konstanten'!$E$9,B341&lt;='Umrechnungskurse und Konstanten'!$D$10,G341*'Umrechnungskurse und Konstanten'!$E$10,B341&lt;='Umrechnungskurse und Konstanten'!$D$11,G341*'Umrechnungskurse und Konstanten'!$E$11,B341&lt;='Umrechnungskurse und Konstanten'!$D$12,B341*'Umrechnungskurse und Konstanten'!$E$12,B341&lt;='Umrechnungskurse und Konstanten'!$D$13,G341*'Umrechnungskurse und Konstanten'!$E$13,B341&lt;='Umrechnungskurse und Konstanten'!$D$14,G341*'Umrechnungskurse und Konstanten'!$E$14,B341&lt;='Umrechnungskurse und Konstanten'!$D$15,G341*'Umrechnungskurse und Konstanten'!$E$15,B341&lt;='Umrechnungskurse und Konstanten'!$D$16,G341*'Umrechnungskurse und Konstanten'!$E$16))</f>
        <v>0</v>
      </c>
      <c r="K341" s="31">
        <f t="shared" si="16"/>
        <v>0</v>
      </c>
      <c r="L341" s="59">
        <f t="shared" si="17"/>
        <v>0</v>
      </c>
    </row>
    <row r="342" spans="2:12" x14ac:dyDescent="0.3">
      <c r="B342" s="61"/>
      <c r="C342" s="28"/>
      <c r="D342" s="28"/>
      <c r="E342" s="32"/>
      <c r="F342" s="29" t="s">
        <v>18</v>
      </c>
      <c r="G342" s="37"/>
      <c r="H342" s="33">
        <v>8.1000000000000003E-2</v>
      </c>
      <c r="I342" s="38" t="str">
        <f t="shared" si="15"/>
        <v>Rg. Nicht in EUR</v>
      </c>
      <c r="J342" s="31">
        <f>IF(F342="CHF",G342,_xlfn.IFS(B342&lt;'Umrechnungskurse und Konstanten'!$C$5, "Rg. Datum",B342&lt;='Umrechnungskurse und Konstanten'!$D$5,G342*'Umrechnungskurse und Konstanten'!$E$5,B342&lt;='Umrechnungskurse und Konstanten'!$D$6,G342*'Umrechnungskurse und Konstanten'!$E$6,B342&lt;='Umrechnungskurse und Konstanten'!$D$7,G342*'Umrechnungskurse und Konstanten'!$E$7,B342&lt;='Umrechnungskurse und Konstanten'!$D$8,G342*'Umrechnungskurse und Konstanten'!$E$8,B342&lt;='Umrechnungskurse und Konstanten'!$D$9,G342*'Umrechnungskurse und Konstanten'!$E$9,B342&lt;='Umrechnungskurse und Konstanten'!$D$10,G342*'Umrechnungskurse und Konstanten'!$E$10,B342&lt;='Umrechnungskurse und Konstanten'!$D$11,G342*'Umrechnungskurse und Konstanten'!$E$11,B342&lt;='Umrechnungskurse und Konstanten'!$D$12,B342*'Umrechnungskurse und Konstanten'!$E$12,B342&lt;='Umrechnungskurse und Konstanten'!$D$13,G342*'Umrechnungskurse und Konstanten'!$E$13,B342&lt;='Umrechnungskurse und Konstanten'!$D$14,G342*'Umrechnungskurse und Konstanten'!$E$14,B342&lt;='Umrechnungskurse und Konstanten'!$D$15,G342*'Umrechnungskurse und Konstanten'!$E$15,B342&lt;='Umrechnungskurse und Konstanten'!$D$16,G342*'Umrechnungskurse und Konstanten'!$E$16))</f>
        <v>0</v>
      </c>
      <c r="K342" s="31">
        <f t="shared" si="16"/>
        <v>0</v>
      </c>
      <c r="L342" s="59">
        <f t="shared" si="17"/>
        <v>0</v>
      </c>
    </row>
    <row r="343" spans="2:12" x14ac:dyDescent="0.3">
      <c r="B343" s="61"/>
      <c r="C343" s="28"/>
      <c r="D343" s="28"/>
      <c r="E343" s="32"/>
      <c r="F343" s="29" t="s">
        <v>18</v>
      </c>
      <c r="G343" s="37"/>
      <c r="H343" s="33">
        <v>8.1000000000000003E-2</v>
      </c>
      <c r="I343" s="38" t="str">
        <f t="shared" si="15"/>
        <v>Rg. Nicht in EUR</v>
      </c>
      <c r="J343" s="31">
        <f>IF(F343="CHF",G343,_xlfn.IFS(B343&lt;'Umrechnungskurse und Konstanten'!$C$5, "Rg. Datum",B343&lt;='Umrechnungskurse und Konstanten'!$D$5,G343*'Umrechnungskurse und Konstanten'!$E$5,B343&lt;='Umrechnungskurse und Konstanten'!$D$6,G343*'Umrechnungskurse und Konstanten'!$E$6,B343&lt;='Umrechnungskurse und Konstanten'!$D$7,G343*'Umrechnungskurse und Konstanten'!$E$7,B343&lt;='Umrechnungskurse und Konstanten'!$D$8,G343*'Umrechnungskurse und Konstanten'!$E$8,B343&lt;='Umrechnungskurse und Konstanten'!$D$9,G343*'Umrechnungskurse und Konstanten'!$E$9,B343&lt;='Umrechnungskurse und Konstanten'!$D$10,G343*'Umrechnungskurse und Konstanten'!$E$10,B343&lt;='Umrechnungskurse und Konstanten'!$D$11,G343*'Umrechnungskurse und Konstanten'!$E$11,B343&lt;='Umrechnungskurse und Konstanten'!$D$12,B343*'Umrechnungskurse und Konstanten'!$E$12,B343&lt;='Umrechnungskurse und Konstanten'!$D$13,G343*'Umrechnungskurse und Konstanten'!$E$13,B343&lt;='Umrechnungskurse und Konstanten'!$D$14,G343*'Umrechnungskurse und Konstanten'!$E$14,B343&lt;='Umrechnungskurse und Konstanten'!$D$15,G343*'Umrechnungskurse und Konstanten'!$E$15,B343&lt;='Umrechnungskurse und Konstanten'!$D$16,G343*'Umrechnungskurse und Konstanten'!$E$16))</f>
        <v>0</v>
      </c>
      <c r="K343" s="31">
        <f t="shared" si="16"/>
        <v>0</v>
      </c>
      <c r="L343" s="59">
        <f t="shared" si="17"/>
        <v>0</v>
      </c>
    </row>
    <row r="344" spans="2:12" x14ac:dyDescent="0.3">
      <c r="B344" s="61"/>
      <c r="C344" s="28"/>
      <c r="D344" s="28"/>
      <c r="E344" s="32"/>
      <c r="F344" s="29" t="s">
        <v>18</v>
      </c>
      <c r="G344" s="37"/>
      <c r="H344" s="33">
        <v>8.1000000000000003E-2</v>
      </c>
      <c r="I344" s="38" t="str">
        <f t="shared" si="15"/>
        <v>Rg. Nicht in EUR</v>
      </c>
      <c r="J344" s="31">
        <f>IF(F344="CHF",G344,_xlfn.IFS(B344&lt;'Umrechnungskurse und Konstanten'!$C$5, "Rg. Datum",B344&lt;='Umrechnungskurse und Konstanten'!$D$5,G344*'Umrechnungskurse und Konstanten'!$E$5,B344&lt;='Umrechnungskurse und Konstanten'!$D$6,G344*'Umrechnungskurse und Konstanten'!$E$6,B344&lt;='Umrechnungskurse und Konstanten'!$D$7,G344*'Umrechnungskurse und Konstanten'!$E$7,B344&lt;='Umrechnungskurse und Konstanten'!$D$8,G344*'Umrechnungskurse und Konstanten'!$E$8,B344&lt;='Umrechnungskurse und Konstanten'!$D$9,G344*'Umrechnungskurse und Konstanten'!$E$9,B344&lt;='Umrechnungskurse und Konstanten'!$D$10,G344*'Umrechnungskurse und Konstanten'!$E$10,B344&lt;='Umrechnungskurse und Konstanten'!$D$11,G344*'Umrechnungskurse und Konstanten'!$E$11,B344&lt;='Umrechnungskurse und Konstanten'!$D$12,B344*'Umrechnungskurse und Konstanten'!$E$12,B344&lt;='Umrechnungskurse und Konstanten'!$D$13,G344*'Umrechnungskurse und Konstanten'!$E$13,B344&lt;='Umrechnungskurse und Konstanten'!$D$14,G344*'Umrechnungskurse und Konstanten'!$E$14,B344&lt;='Umrechnungskurse und Konstanten'!$D$15,G344*'Umrechnungskurse und Konstanten'!$E$15,B344&lt;='Umrechnungskurse und Konstanten'!$D$16,G344*'Umrechnungskurse und Konstanten'!$E$16))</f>
        <v>0</v>
      </c>
      <c r="K344" s="31">
        <f t="shared" si="16"/>
        <v>0</v>
      </c>
      <c r="L344" s="59">
        <f t="shared" si="17"/>
        <v>0</v>
      </c>
    </row>
    <row r="345" spans="2:12" x14ac:dyDescent="0.3">
      <c r="B345" s="61"/>
      <c r="C345" s="28"/>
      <c r="D345" s="28"/>
      <c r="E345" s="32"/>
      <c r="F345" s="29" t="s">
        <v>18</v>
      </c>
      <c r="G345" s="37"/>
      <c r="H345" s="33">
        <v>8.1000000000000003E-2</v>
      </c>
      <c r="I345" s="38" t="str">
        <f t="shared" si="15"/>
        <v>Rg. Nicht in EUR</v>
      </c>
      <c r="J345" s="31">
        <f>IF(F345="CHF",G345,_xlfn.IFS(B345&lt;'Umrechnungskurse und Konstanten'!$C$5, "Rg. Datum",B345&lt;='Umrechnungskurse und Konstanten'!$D$5,G345*'Umrechnungskurse und Konstanten'!$E$5,B345&lt;='Umrechnungskurse und Konstanten'!$D$6,G345*'Umrechnungskurse und Konstanten'!$E$6,B345&lt;='Umrechnungskurse und Konstanten'!$D$7,G345*'Umrechnungskurse und Konstanten'!$E$7,B345&lt;='Umrechnungskurse und Konstanten'!$D$8,G345*'Umrechnungskurse und Konstanten'!$E$8,B345&lt;='Umrechnungskurse und Konstanten'!$D$9,G345*'Umrechnungskurse und Konstanten'!$E$9,B345&lt;='Umrechnungskurse und Konstanten'!$D$10,G345*'Umrechnungskurse und Konstanten'!$E$10,B345&lt;='Umrechnungskurse und Konstanten'!$D$11,G345*'Umrechnungskurse und Konstanten'!$E$11,B345&lt;='Umrechnungskurse und Konstanten'!$D$12,B345*'Umrechnungskurse und Konstanten'!$E$12,B345&lt;='Umrechnungskurse und Konstanten'!$D$13,G345*'Umrechnungskurse und Konstanten'!$E$13,B345&lt;='Umrechnungskurse und Konstanten'!$D$14,G345*'Umrechnungskurse und Konstanten'!$E$14,B345&lt;='Umrechnungskurse und Konstanten'!$D$15,G345*'Umrechnungskurse und Konstanten'!$E$15,B345&lt;='Umrechnungskurse und Konstanten'!$D$16,G345*'Umrechnungskurse und Konstanten'!$E$16))</f>
        <v>0</v>
      </c>
      <c r="K345" s="31">
        <f t="shared" si="16"/>
        <v>0</v>
      </c>
      <c r="L345" s="59">
        <f t="shared" si="17"/>
        <v>0</v>
      </c>
    </row>
    <row r="346" spans="2:12" x14ac:dyDescent="0.3">
      <c r="B346" s="61"/>
      <c r="C346" s="28"/>
      <c r="D346" s="28"/>
      <c r="E346" s="32"/>
      <c r="F346" s="29" t="s">
        <v>18</v>
      </c>
      <c r="G346" s="37"/>
      <c r="H346" s="33">
        <v>8.1000000000000003E-2</v>
      </c>
      <c r="I346" s="38" t="str">
        <f t="shared" si="15"/>
        <v>Rg. Nicht in EUR</v>
      </c>
      <c r="J346" s="31">
        <f>IF(F346="CHF",G346,_xlfn.IFS(B346&lt;'Umrechnungskurse und Konstanten'!$C$5, "Rg. Datum",B346&lt;='Umrechnungskurse und Konstanten'!$D$5,G346*'Umrechnungskurse und Konstanten'!$E$5,B346&lt;='Umrechnungskurse und Konstanten'!$D$6,G346*'Umrechnungskurse und Konstanten'!$E$6,B346&lt;='Umrechnungskurse und Konstanten'!$D$7,G346*'Umrechnungskurse und Konstanten'!$E$7,B346&lt;='Umrechnungskurse und Konstanten'!$D$8,G346*'Umrechnungskurse und Konstanten'!$E$8,B346&lt;='Umrechnungskurse und Konstanten'!$D$9,G346*'Umrechnungskurse und Konstanten'!$E$9,B346&lt;='Umrechnungskurse und Konstanten'!$D$10,G346*'Umrechnungskurse und Konstanten'!$E$10,B346&lt;='Umrechnungskurse und Konstanten'!$D$11,G346*'Umrechnungskurse und Konstanten'!$E$11,B346&lt;='Umrechnungskurse und Konstanten'!$D$12,B346*'Umrechnungskurse und Konstanten'!$E$12,B346&lt;='Umrechnungskurse und Konstanten'!$D$13,G346*'Umrechnungskurse und Konstanten'!$E$13,B346&lt;='Umrechnungskurse und Konstanten'!$D$14,G346*'Umrechnungskurse und Konstanten'!$E$14,B346&lt;='Umrechnungskurse und Konstanten'!$D$15,G346*'Umrechnungskurse und Konstanten'!$E$15,B346&lt;='Umrechnungskurse und Konstanten'!$D$16,G346*'Umrechnungskurse und Konstanten'!$E$16))</f>
        <v>0</v>
      </c>
      <c r="K346" s="31">
        <f t="shared" si="16"/>
        <v>0</v>
      </c>
      <c r="L346" s="59">
        <f t="shared" si="17"/>
        <v>0</v>
      </c>
    </row>
    <row r="347" spans="2:12" x14ac:dyDescent="0.3">
      <c r="B347" s="61"/>
      <c r="C347" s="28"/>
      <c r="D347" s="28"/>
      <c r="E347" s="32"/>
      <c r="F347" s="29" t="s">
        <v>18</v>
      </c>
      <c r="G347" s="37"/>
      <c r="H347" s="33">
        <v>8.1000000000000003E-2</v>
      </c>
      <c r="I347" s="38" t="str">
        <f t="shared" si="15"/>
        <v>Rg. Nicht in EUR</v>
      </c>
      <c r="J347" s="31">
        <f>IF(F347="CHF",G347,_xlfn.IFS(B347&lt;'Umrechnungskurse und Konstanten'!$C$5, "Rg. Datum",B347&lt;='Umrechnungskurse und Konstanten'!$D$5,G347*'Umrechnungskurse und Konstanten'!$E$5,B347&lt;='Umrechnungskurse und Konstanten'!$D$6,G347*'Umrechnungskurse und Konstanten'!$E$6,B347&lt;='Umrechnungskurse und Konstanten'!$D$7,G347*'Umrechnungskurse und Konstanten'!$E$7,B347&lt;='Umrechnungskurse und Konstanten'!$D$8,G347*'Umrechnungskurse und Konstanten'!$E$8,B347&lt;='Umrechnungskurse und Konstanten'!$D$9,G347*'Umrechnungskurse und Konstanten'!$E$9,B347&lt;='Umrechnungskurse und Konstanten'!$D$10,G347*'Umrechnungskurse und Konstanten'!$E$10,B347&lt;='Umrechnungskurse und Konstanten'!$D$11,G347*'Umrechnungskurse und Konstanten'!$E$11,B347&lt;='Umrechnungskurse und Konstanten'!$D$12,B347*'Umrechnungskurse und Konstanten'!$E$12,B347&lt;='Umrechnungskurse und Konstanten'!$D$13,G347*'Umrechnungskurse und Konstanten'!$E$13,B347&lt;='Umrechnungskurse und Konstanten'!$D$14,G347*'Umrechnungskurse und Konstanten'!$E$14,B347&lt;='Umrechnungskurse und Konstanten'!$D$15,G347*'Umrechnungskurse und Konstanten'!$E$15,B347&lt;='Umrechnungskurse und Konstanten'!$D$16,G347*'Umrechnungskurse und Konstanten'!$E$16))</f>
        <v>0</v>
      </c>
      <c r="K347" s="31">
        <f t="shared" si="16"/>
        <v>0</v>
      </c>
      <c r="L347" s="59">
        <f t="shared" si="17"/>
        <v>0</v>
      </c>
    </row>
    <row r="348" spans="2:12" x14ac:dyDescent="0.3">
      <c r="B348" s="61"/>
      <c r="C348" s="28"/>
      <c r="D348" s="28"/>
      <c r="E348" s="32"/>
      <c r="F348" s="29" t="s">
        <v>18</v>
      </c>
      <c r="G348" s="37"/>
      <c r="H348" s="33">
        <v>8.1000000000000003E-2</v>
      </c>
      <c r="I348" s="38" t="str">
        <f t="shared" si="15"/>
        <v>Rg. Nicht in EUR</v>
      </c>
      <c r="J348" s="31">
        <f>IF(F348="CHF",G348,_xlfn.IFS(B348&lt;'Umrechnungskurse und Konstanten'!$C$5, "Rg. Datum",B348&lt;='Umrechnungskurse und Konstanten'!$D$5,G348*'Umrechnungskurse und Konstanten'!$E$5,B348&lt;='Umrechnungskurse und Konstanten'!$D$6,G348*'Umrechnungskurse und Konstanten'!$E$6,B348&lt;='Umrechnungskurse und Konstanten'!$D$7,G348*'Umrechnungskurse und Konstanten'!$E$7,B348&lt;='Umrechnungskurse und Konstanten'!$D$8,G348*'Umrechnungskurse und Konstanten'!$E$8,B348&lt;='Umrechnungskurse und Konstanten'!$D$9,G348*'Umrechnungskurse und Konstanten'!$E$9,B348&lt;='Umrechnungskurse und Konstanten'!$D$10,G348*'Umrechnungskurse und Konstanten'!$E$10,B348&lt;='Umrechnungskurse und Konstanten'!$D$11,G348*'Umrechnungskurse und Konstanten'!$E$11,B348&lt;='Umrechnungskurse und Konstanten'!$D$12,B348*'Umrechnungskurse und Konstanten'!$E$12,B348&lt;='Umrechnungskurse und Konstanten'!$D$13,G348*'Umrechnungskurse und Konstanten'!$E$13,B348&lt;='Umrechnungskurse und Konstanten'!$D$14,G348*'Umrechnungskurse und Konstanten'!$E$14,B348&lt;='Umrechnungskurse und Konstanten'!$D$15,G348*'Umrechnungskurse und Konstanten'!$E$15,B348&lt;='Umrechnungskurse und Konstanten'!$D$16,G348*'Umrechnungskurse und Konstanten'!$E$16))</f>
        <v>0</v>
      </c>
      <c r="K348" s="31">
        <f t="shared" si="16"/>
        <v>0</v>
      </c>
      <c r="L348" s="59">
        <f t="shared" si="17"/>
        <v>0</v>
      </c>
    </row>
    <row r="349" spans="2:12" x14ac:dyDescent="0.3">
      <c r="B349" s="61"/>
      <c r="C349" s="28"/>
      <c r="D349" s="28"/>
      <c r="E349" s="32"/>
      <c r="F349" s="29" t="s">
        <v>18</v>
      </c>
      <c r="G349" s="37"/>
      <c r="H349" s="33">
        <v>8.1000000000000003E-2</v>
      </c>
      <c r="I349" s="38" t="str">
        <f t="shared" si="15"/>
        <v>Rg. Nicht in EUR</v>
      </c>
      <c r="J349" s="31">
        <f>IF(F349="CHF",G349,_xlfn.IFS(B349&lt;'Umrechnungskurse und Konstanten'!$C$5, "Rg. Datum",B349&lt;='Umrechnungskurse und Konstanten'!$D$5,G349*'Umrechnungskurse und Konstanten'!$E$5,B349&lt;='Umrechnungskurse und Konstanten'!$D$6,G349*'Umrechnungskurse und Konstanten'!$E$6,B349&lt;='Umrechnungskurse und Konstanten'!$D$7,G349*'Umrechnungskurse und Konstanten'!$E$7,B349&lt;='Umrechnungskurse und Konstanten'!$D$8,G349*'Umrechnungskurse und Konstanten'!$E$8,B349&lt;='Umrechnungskurse und Konstanten'!$D$9,G349*'Umrechnungskurse und Konstanten'!$E$9,B349&lt;='Umrechnungskurse und Konstanten'!$D$10,G349*'Umrechnungskurse und Konstanten'!$E$10,B349&lt;='Umrechnungskurse und Konstanten'!$D$11,G349*'Umrechnungskurse und Konstanten'!$E$11,B349&lt;='Umrechnungskurse und Konstanten'!$D$12,B349*'Umrechnungskurse und Konstanten'!$E$12,B349&lt;='Umrechnungskurse und Konstanten'!$D$13,G349*'Umrechnungskurse und Konstanten'!$E$13,B349&lt;='Umrechnungskurse und Konstanten'!$D$14,G349*'Umrechnungskurse und Konstanten'!$E$14,B349&lt;='Umrechnungskurse und Konstanten'!$D$15,G349*'Umrechnungskurse und Konstanten'!$E$15,B349&lt;='Umrechnungskurse und Konstanten'!$D$16,G349*'Umrechnungskurse und Konstanten'!$E$16))</f>
        <v>0</v>
      </c>
      <c r="K349" s="31">
        <f t="shared" si="16"/>
        <v>0</v>
      </c>
      <c r="L349" s="59">
        <f t="shared" si="17"/>
        <v>0</v>
      </c>
    </row>
    <row r="350" spans="2:12" x14ac:dyDescent="0.3">
      <c r="B350" s="61"/>
      <c r="C350" s="28"/>
      <c r="D350" s="28"/>
      <c r="E350" s="32"/>
      <c r="F350" s="29" t="s">
        <v>18</v>
      </c>
      <c r="G350" s="37"/>
      <c r="H350" s="33">
        <v>8.1000000000000003E-2</v>
      </c>
      <c r="I350" s="38" t="str">
        <f t="shared" si="15"/>
        <v>Rg. Nicht in EUR</v>
      </c>
      <c r="J350" s="31">
        <f>IF(F350="CHF",G350,_xlfn.IFS(B350&lt;'Umrechnungskurse und Konstanten'!$C$5, "Rg. Datum",B350&lt;='Umrechnungskurse und Konstanten'!$D$5,G350*'Umrechnungskurse und Konstanten'!$E$5,B350&lt;='Umrechnungskurse und Konstanten'!$D$6,G350*'Umrechnungskurse und Konstanten'!$E$6,B350&lt;='Umrechnungskurse und Konstanten'!$D$7,G350*'Umrechnungskurse und Konstanten'!$E$7,B350&lt;='Umrechnungskurse und Konstanten'!$D$8,G350*'Umrechnungskurse und Konstanten'!$E$8,B350&lt;='Umrechnungskurse und Konstanten'!$D$9,G350*'Umrechnungskurse und Konstanten'!$E$9,B350&lt;='Umrechnungskurse und Konstanten'!$D$10,G350*'Umrechnungskurse und Konstanten'!$E$10,B350&lt;='Umrechnungskurse und Konstanten'!$D$11,G350*'Umrechnungskurse und Konstanten'!$E$11,B350&lt;='Umrechnungskurse und Konstanten'!$D$12,B350*'Umrechnungskurse und Konstanten'!$E$12,B350&lt;='Umrechnungskurse und Konstanten'!$D$13,G350*'Umrechnungskurse und Konstanten'!$E$13,B350&lt;='Umrechnungskurse und Konstanten'!$D$14,G350*'Umrechnungskurse und Konstanten'!$E$14,B350&lt;='Umrechnungskurse und Konstanten'!$D$15,G350*'Umrechnungskurse und Konstanten'!$E$15,B350&lt;='Umrechnungskurse und Konstanten'!$D$16,G350*'Umrechnungskurse und Konstanten'!$E$16))</f>
        <v>0</v>
      </c>
      <c r="K350" s="31">
        <f t="shared" si="16"/>
        <v>0</v>
      </c>
      <c r="L350" s="59">
        <f t="shared" si="17"/>
        <v>0</v>
      </c>
    </row>
    <row r="351" spans="2:12" x14ac:dyDescent="0.3">
      <c r="B351" s="61"/>
      <c r="C351" s="28"/>
      <c r="D351" s="28"/>
      <c r="E351" s="32"/>
      <c r="F351" s="29" t="s">
        <v>18</v>
      </c>
      <c r="G351" s="37"/>
      <c r="H351" s="33">
        <v>8.1000000000000003E-2</v>
      </c>
      <c r="I351" s="38" t="str">
        <f t="shared" si="15"/>
        <v>Rg. Nicht in EUR</v>
      </c>
      <c r="J351" s="31">
        <f>IF(F351="CHF",G351,_xlfn.IFS(B351&lt;'Umrechnungskurse und Konstanten'!$C$5, "Rg. Datum",B351&lt;='Umrechnungskurse und Konstanten'!$D$5,G351*'Umrechnungskurse und Konstanten'!$E$5,B351&lt;='Umrechnungskurse und Konstanten'!$D$6,G351*'Umrechnungskurse und Konstanten'!$E$6,B351&lt;='Umrechnungskurse und Konstanten'!$D$7,G351*'Umrechnungskurse und Konstanten'!$E$7,B351&lt;='Umrechnungskurse und Konstanten'!$D$8,G351*'Umrechnungskurse und Konstanten'!$E$8,B351&lt;='Umrechnungskurse und Konstanten'!$D$9,G351*'Umrechnungskurse und Konstanten'!$E$9,B351&lt;='Umrechnungskurse und Konstanten'!$D$10,G351*'Umrechnungskurse und Konstanten'!$E$10,B351&lt;='Umrechnungskurse und Konstanten'!$D$11,G351*'Umrechnungskurse und Konstanten'!$E$11,B351&lt;='Umrechnungskurse und Konstanten'!$D$12,B351*'Umrechnungskurse und Konstanten'!$E$12,B351&lt;='Umrechnungskurse und Konstanten'!$D$13,G351*'Umrechnungskurse und Konstanten'!$E$13,B351&lt;='Umrechnungskurse und Konstanten'!$D$14,G351*'Umrechnungskurse und Konstanten'!$E$14,B351&lt;='Umrechnungskurse und Konstanten'!$D$15,G351*'Umrechnungskurse und Konstanten'!$E$15,B351&lt;='Umrechnungskurse und Konstanten'!$D$16,G351*'Umrechnungskurse und Konstanten'!$E$16))</f>
        <v>0</v>
      </c>
      <c r="K351" s="31">
        <f t="shared" si="16"/>
        <v>0</v>
      </c>
      <c r="L351" s="59">
        <f t="shared" si="17"/>
        <v>0</v>
      </c>
    </row>
    <row r="352" spans="2:12" x14ac:dyDescent="0.3">
      <c r="B352" s="61"/>
      <c r="C352" s="28"/>
      <c r="D352" s="28"/>
      <c r="E352" s="32"/>
      <c r="F352" s="29" t="s">
        <v>18</v>
      </c>
      <c r="G352" s="37"/>
      <c r="H352" s="33">
        <v>8.1000000000000003E-2</v>
      </c>
      <c r="I352" s="38" t="str">
        <f t="shared" si="15"/>
        <v>Rg. Nicht in EUR</v>
      </c>
      <c r="J352" s="31">
        <f>IF(F352="CHF",G352,_xlfn.IFS(B352&lt;'Umrechnungskurse und Konstanten'!$C$5, "Rg. Datum",B352&lt;='Umrechnungskurse und Konstanten'!$D$5,G352*'Umrechnungskurse und Konstanten'!$E$5,B352&lt;='Umrechnungskurse und Konstanten'!$D$6,G352*'Umrechnungskurse und Konstanten'!$E$6,B352&lt;='Umrechnungskurse und Konstanten'!$D$7,G352*'Umrechnungskurse und Konstanten'!$E$7,B352&lt;='Umrechnungskurse und Konstanten'!$D$8,G352*'Umrechnungskurse und Konstanten'!$E$8,B352&lt;='Umrechnungskurse und Konstanten'!$D$9,G352*'Umrechnungskurse und Konstanten'!$E$9,B352&lt;='Umrechnungskurse und Konstanten'!$D$10,G352*'Umrechnungskurse und Konstanten'!$E$10,B352&lt;='Umrechnungskurse und Konstanten'!$D$11,G352*'Umrechnungskurse und Konstanten'!$E$11,B352&lt;='Umrechnungskurse und Konstanten'!$D$12,B352*'Umrechnungskurse und Konstanten'!$E$12,B352&lt;='Umrechnungskurse und Konstanten'!$D$13,G352*'Umrechnungskurse und Konstanten'!$E$13,B352&lt;='Umrechnungskurse und Konstanten'!$D$14,G352*'Umrechnungskurse und Konstanten'!$E$14,B352&lt;='Umrechnungskurse und Konstanten'!$D$15,G352*'Umrechnungskurse und Konstanten'!$E$15,B352&lt;='Umrechnungskurse und Konstanten'!$D$16,G352*'Umrechnungskurse und Konstanten'!$E$16))</f>
        <v>0</v>
      </c>
      <c r="K352" s="31">
        <f t="shared" si="16"/>
        <v>0</v>
      </c>
      <c r="L352" s="59">
        <f t="shared" si="17"/>
        <v>0</v>
      </c>
    </row>
    <row r="353" spans="2:12" x14ac:dyDescent="0.3">
      <c r="B353" s="61"/>
      <c r="C353" s="28"/>
      <c r="D353" s="28"/>
      <c r="E353" s="32"/>
      <c r="F353" s="29" t="s">
        <v>18</v>
      </c>
      <c r="G353" s="37"/>
      <c r="H353" s="33">
        <v>8.1000000000000003E-2</v>
      </c>
      <c r="I353" s="38" t="str">
        <f t="shared" si="15"/>
        <v>Rg. Nicht in EUR</v>
      </c>
      <c r="J353" s="31">
        <f>IF(F353="CHF",G353,_xlfn.IFS(B353&lt;'Umrechnungskurse und Konstanten'!$C$5, "Rg. Datum",B353&lt;='Umrechnungskurse und Konstanten'!$D$5,G353*'Umrechnungskurse und Konstanten'!$E$5,B353&lt;='Umrechnungskurse und Konstanten'!$D$6,G353*'Umrechnungskurse und Konstanten'!$E$6,B353&lt;='Umrechnungskurse und Konstanten'!$D$7,G353*'Umrechnungskurse und Konstanten'!$E$7,B353&lt;='Umrechnungskurse und Konstanten'!$D$8,G353*'Umrechnungskurse und Konstanten'!$E$8,B353&lt;='Umrechnungskurse und Konstanten'!$D$9,G353*'Umrechnungskurse und Konstanten'!$E$9,B353&lt;='Umrechnungskurse und Konstanten'!$D$10,G353*'Umrechnungskurse und Konstanten'!$E$10,B353&lt;='Umrechnungskurse und Konstanten'!$D$11,G353*'Umrechnungskurse und Konstanten'!$E$11,B353&lt;='Umrechnungskurse und Konstanten'!$D$12,B353*'Umrechnungskurse und Konstanten'!$E$12,B353&lt;='Umrechnungskurse und Konstanten'!$D$13,G353*'Umrechnungskurse und Konstanten'!$E$13,B353&lt;='Umrechnungskurse und Konstanten'!$D$14,G353*'Umrechnungskurse und Konstanten'!$E$14,B353&lt;='Umrechnungskurse und Konstanten'!$D$15,G353*'Umrechnungskurse und Konstanten'!$E$15,B353&lt;='Umrechnungskurse und Konstanten'!$D$16,G353*'Umrechnungskurse und Konstanten'!$E$16))</f>
        <v>0</v>
      </c>
      <c r="K353" s="31">
        <f t="shared" si="16"/>
        <v>0</v>
      </c>
      <c r="L353" s="59">
        <f t="shared" si="17"/>
        <v>0</v>
      </c>
    </row>
    <row r="354" spans="2:12" x14ac:dyDescent="0.3">
      <c r="B354" s="61"/>
      <c r="C354" s="28"/>
      <c r="D354" s="28"/>
      <c r="E354" s="32"/>
      <c r="F354" s="29" t="s">
        <v>18</v>
      </c>
      <c r="G354" s="37"/>
      <c r="H354" s="33">
        <v>8.1000000000000003E-2</v>
      </c>
      <c r="I354" s="38" t="str">
        <f t="shared" si="15"/>
        <v>Rg. Nicht in EUR</v>
      </c>
      <c r="J354" s="31">
        <f>IF(F354="CHF",G354,_xlfn.IFS(B354&lt;'Umrechnungskurse und Konstanten'!$C$5, "Rg. Datum",B354&lt;='Umrechnungskurse und Konstanten'!$D$5,G354*'Umrechnungskurse und Konstanten'!$E$5,B354&lt;='Umrechnungskurse und Konstanten'!$D$6,G354*'Umrechnungskurse und Konstanten'!$E$6,B354&lt;='Umrechnungskurse und Konstanten'!$D$7,G354*'Umrechnungskurse und Konstanten'!$E$7,B354&lt;='Umrechnungskurse und Konstanten'!$D$8,G354*'Umrechnungskurse und Konstanten'!$E$8,B354&lt;='Umrechnungskurse und Konstanten'!$D$9,G354*'Umrechnungskurse und Konstanten'!$E$9,B354&lt;='Umrechnungskurse und Konstanten'!$D$10,G354*'Umrechnungskurse und Konstanten'!$E$10,B354&lt;='Umrechnungskurse und Konstanten'!$D$11,G354*'Umrechnungskurse und Konstanten'!$E$11,B354&lt;='Umrechnungskurse und Konstanten'!$D$12,B354*'Umrechnungskurse und Konstanten'!$E$12,B354&lt;='Umrechnungskurse und Konstanten'!$D$13,G354*'Umrechnungskurse und Konstanten'!$E$13,B354&lt;='Umrechnungskurse und Konstanten'!$D$14,G354*'Umrechnungskurse und Konstanten'!$E$14,B354&lt;='Umrechnungskurse und Konstanten'!$D$15,G354*'Umrechnungskurse und Konstanten'!$E$15,B354&lt;='Umrechnungskurse und Konstanten'!$D$16,G354*'Umrechnungskurse und Konstanten'!$E$16))</f>
        <v>0</v>
      </c>
      <c r="K354" s="31">
        <f t="shared" si="16"/>
        <v>0</v>
      </c>
      <c r="L354" s="59">
        <f t="shared" si="17"/>
        <v>0</v>
      </c>
    </row>
    <row r="355" spans="2:12" x14ac:dyDescent="0.3">
      <c r="B355" s="61"/>
      <c r="C355" s="28"/>
      <c r="D355" s="28"/>
      <c r="E355" s="32"/>
      <c r="F355" s="29" t="s">
        <v>18</v>
      </c>
      <c r="G355" s="37"/>
      <c r="H355" s="33">
        <v>8.1000000000000003E-2</v>
      </c>
      <c r="I355" s="38" t="str">
        <f t="shared" si="15"/>
        <v>Rg. Nicht in EUR</v>
      </c>
      <c r="J355" s="31">
        <f>IF(F355="CHF",G355,_xlfn.IFS(B355&lt;'Umrechnungskurse und Konstanten'!$C$5, "Rg. Datum",B355&lt;='Umrechnungskurse und Konstanten'!$D$5,G355*'Umrechnungskurse und Konstanten'!$E$5,B355&lt;='Umrechnungskurse und Konstanten'!$D$6,G355*'Umrechnungskurse und Konstanten'!$E$6,B355&lt;='Umrechnungskurse und Konstanten'!$D$7,G355*'Umrechnungskurse und Konstanten'!$E$7,B355&lt;='Umrechnungskurse und Konstanten'!$D$8,G355*'Umrechnungskurse und Konstanten'!$E$8,B355&lt;='Umrechnungskurse und Konstanten'!$D$9,G355*'Umrechnungskurse und Konstanten'!$E$9,B355&lt;='Umrechnungskurse und Konstanten'!$D$10,G355*'Umrechnungskurse und Konstanten'!$E$10,B355&lt;='Umrechnungskurse und Konstanten'!$D$11,G355*'Umrechnungskurse und Konstanten'!$E$11,B355&lt;='Umrechnungskurse und Konstanten'!$D$12,B355*'Umrechnungskurse und Konstanten'!$E$12,B355&lt;='Umrechnungskurse und Konstanten'!$D$13,G355*'Umrechnungskurse und Konstanten'!$E$13,B355&lt;='Umrechnungskurse und Konstanten'!$D$14,G355*'Umrechnungskurse und Konstanten'!$E$14,B355&lt;='Umrechnungskurse und Konstanten'!$D$15,G355*'Umrechnungskurse und Konstanten'!$E$15,B355&lt;='Umrechnungskurse und Konstanten'!$D$16,G355*'Umrechnungskurse und Konstanten'!$E$16))</f>
        <v>0</v>
      </c>
      <c r="K355" s="31">
        <f t="shared" si="16"/>
        <v>0</v>
      </c>
      <c r="L355" s="59">
        <f t="shared" si="17"/>
        <v>0</v>
      </c>
    </row>
    <row r="356" spans="2:12" x14ac:dyDescent="0.3">
      <c r="B356" s="61"/>
      <c r="C356" s="28"/>
      <c r="D356" s="28"/>
      <c r="E356" s="32"/>
      <c r="F356" s="29" t="s">
        <v>18</v>
      </c>
      <c r="G356" s="37"/>
      <c r="H356" s="33">
        <v>8.1000000000000003E-2</v>
      </c>
      <c r="I356" s="38" t="str">
        <f t="shared" si="15"/>
        <v>Rg. Nicht in EUR</v>
      </c>
      <c r="J356" s="31">
        <f>IF(F356="CHF",G356,_xlfn.IFS(B356&lt;'Umrechnungskurse und Konstanten'!$C$5, "Rg. Datum",B356&lt;='Umrechnungskurse und Konstanten'!$D$5,G356*'Umrechnungskurse und Konstanten'!$E$5,B356&lt;='Umrechnungskurse und Konstanten'!$D$6,G356*'Umrechnungskurse und Konstanten'!$E$6,B356&lt;='Umrechnungskurse und Konstanten'!$D$7,G356*'Umrechnungskurse und Konstanten'!$E$7,B356&lt;='Umrechnungskurse und Konstanten'!$D$8,G356*'Umrechnungskurse und Konstanten'!$E$8,B356&lt;='Umrechnungskurse und Konstanten'!$D$9,G356*'Umrechnungskurse und Konstanten'!$E$9,B356&lt;='Umrechnungskurse und Konstanten'!$D$10,G356*'Umrechnungskurse und Konstanten'!$E$10,B356&lt;='Umrechnungskurse und Konstanten'!$D$11,G356*'Umrechnungskurse und Konstanten'!$E$11,B356&lt;='Umrechnungskurse und Konstanten'!$D$12,B356*'Umrechnungskurse und Konstanten'!$E$12,B356&lt;='Umrechnungskurse und Konstanten'!$D$13,G356*'Umrechnungskurse und Konstanten'!$E$13,B356&lt;='Umrechnungskurse und Konstanten'!$D$14,G356*'Umrechnungskurse und Konstanten'!$E$14,B356&lt;='Umrechnungskurse und Konstanten'!$D$15,G356*'Umrechnungskurse und Konstanten'!$E$15,B356&lt;='Umrechnungskurse und Konstanten'!$D$16,G356*'Umrechnungskurse und Konstanten'!$E$16))</f>
        <v>0</v>
      </c>
      <c r="K356" s="31">
        <f t="shared" si="16"/>
        <v>0</v>
      </c>
      <c r="L356" s="59">
        <f t="shared" si="17"/>
        <v>0</v>
      </c>
    </row>
    <row r="357" spans="2:12" x14ac:dyDescent="0.3">
      <c r="B357" s="61"/>
      <c r="C357" s="28"/>
      <c r="D357" s="28"/>
      <c r="E357" s="32"/>
      <c r="F357" s="29" t="s">
        <v>18</v>
      </c>
      <c r="G357" s="37"/>
      <c r="H357" s="33">
        <v>8.1000000000000003E-2</v>
      </c>
      <c r="I357" s="38" t="str">
        <f t="shared" si="15"/>
        <v>Rg. Nicht in EUR</v>
      </c>
      <c r="J357" s="31">
        <f>IF(F357="CHF",G357,_xlfn.IFS(B357&lt;'Umrechnungskurse und Konstanten'!$C$5, "Rg. Datum",B357&lt;='Umrechnungskurse und Konstanten'!$D$5,G357*'Umrechnungskurse und Konstanten'!$E$5,B357&lt;='Umrechnungskurse und Konstanten'!$D$6,G357*'Umrechnungskurse und Konstanten'!$E$6,B357&lt;='Umrechnungskurse und Konstanten'!$D$7,G357*'Umrechnungskurse und Konstanten'!$E$7,B357&lt;='Umrechnungskurse und Konstanten'!$D$8,G357*'Umrechnungskurse und Konstanten'!$E$8,B357&lt;='Umrechnungskurse und Konstanten'!$D$9,G357*'Umrechnungskurse und Konstanten'!$E$9,B357&lt;='Umrechnungskurse und Konstanten'!$D$10,G357*'Umrechnungskurse und Konstanten'!$E$10,B357&lt;='Umrechnungskurse und Konstanten'!$D$11,G357*'Umrechnungskurse und Konstanten'!$E$11,B357&lt;='Umrechnungskurse und Konstanten'!$D$12,B357*'Umrechnungskurse und Konstanten'!$E$12,B357&lt;='Umrechnungskurse und Konstanten'!$D$13,G357*'Umrechnungskurse und Konstanten'!$E$13,B357&lt;='Umrechnungskurse und Konstanten'!$D$14,G357*'Umrechnungskurse und Konstanten'!$E$14,B357&lt;='Umrechnungskurse und Konstanten'!$D$15,G357*'Umrechnungskurse und Konstanten'!$E$15,B357&lt;='Umrechnungskurse und Konstanten'!$D$16,G357*'Umrechnungskurse und Konstanten'!$E$16))</f>
        <v>0</v>
      </c>
      <c r="K357" s="31">
        <f t="shared" si="16"/>
        <v>0</v>
      </c>
      <c r="L357" s="59">
        <f t="shared" si="17"/>
        <v>0</v>
      </c>
    </row>
    <row r="358" spans="2:12" x14ac:dyDescent="0.3">
      <c r="B358" s="61"/>
      <c r="C358" s="28"/>
      <c r="D358" s="28"/>
      <c r="E358" s="32"/>
      <c r="F358" s="29" t="s">
        <v>18</v>
      </c>
      <c r="G358" s="37"/>
      <c r="H358" s="33">
        <v>8.1000000000000003E-2</v>
      </c>
      <c r="I358" s="38" t="str">
        <f t="shared" si="15"/>
        <v>Rg. Nicht in EUR</v>
      </c>
      <c r="J358" s="31">
        <f>IF(F358="CHF",G358,_xlfn.IFS(B358&lt;'Umrechnungskurse und Konstanten'!$C$5, "Rg. Datum",B358&lt;='Umrechnungskurse und Konstanten'!$D$5,G358*'Umrechnungskurse und Konstanten'!$E$5,B358&lt;='Umrechnungskurse und Konstanten'!$D$6,G358*'Umrechnungskurse und Konstanten'!$E$6,B358&lt;='Umrechnungskurse und Konstanten'!$D$7,G358*'Umrechnungskurse und Konstanten'!$E$7,B358&lt;='Umrechnungskurse und Konstanten'!$D$8,G358*'Umrechnungskurse und Konstanten'!$E$8,B358&lt;='Umrechnungskurse und Konstanten'!$D$9,G358*'Umrechnungskurse und Konstanten'!$E$9,B358&lt;='Umrechnungskurse und Konstanten'!$D$10,G358*'Umrechnungskurse und Konstanten'!$E$10,B358&lt;='Umrechnungskurse und Konstanten'!$D$11,G358*'Umrechnungskurse und Konstanten'!$E$11,B358&lt;='Umrechnungskurse und Konstanten'!$D$12,B358*'Umrechnungskurse und Konstanten'!$E$12,B358&lt;='Umrechnungskurse und Konstanten'!$D$13,G358*'Umrechnungskurse und Konstanten'!$E$13,B358&lt;='Umrechnungskurse und Konstanten'!$D$14,G358*'Umrechnungskurse und Konstanten'!$E$14,B358&lt;='Umrechnungskurse und Konstanten'!$D$15,G358*'Umrechnungskurse und Konstanten'!$E$15,B358&lt;='Umrechnungskurse und Konstanten'!$D$16,G358*'Umrechnungskurse und Konstanten'!$E$16))</f>
        <v>0</v>
      </c>
      <c r="K358" s="31">
        <f t="shared" si="16"/>
        <v>0</v>
      </c>
      <c r="L358" s="59">
        <f t="shared" si="17"/>
        <v>0</v>
      </c>
    </row>
    <row r="359" spans="2:12" x14ac:dyDescent="0.3">
      <c r="B359" s="61"/>
      <c r="C359" s="28"/>
      <c r="D359" s="28"/>
      <c r="E359" s="32"/>
      <c r="F359" s="29" t="s">
        <v>18</v>
      </c>
      <c r="G359" s="37"/>
      <c r="H359" s="33">
        <v>8.1000000000000003E-2</v>
      </c>
      <c r="I359" s="38" t="str">
        <f t="shared" si="15"/>
        <v>Rg. Nicht in EUR</v>
      </c>
      <c r="J359" s="31">
        <f>IF(F359="CHF",G359,_xlfn.IFS(B359&lt;'Umrechnungskurse und Konstanten'!$C$5, "Rg. Datum",B359&lt;='Umrechnungskurse und Konstanten'!$D$5,G359*'Umrechnungskurse und Konstanten'!$E$5,B359&lt;='Umrechnungskurse und Konstanten'!$D$6,G359*'Umrechnungskurse und Konstanten'!$E$6,B359&lt;='Umrechnungskurse und Konstanten'!$D$7,G359*'Umrechnungskurse und Konstanten'!$E$7,B359&lt;='Umrechnungskurse und Konstanten'!$D$8,G359*'Umrechnungskurse und Konstanten'!$E$8,B359&lt;='Umrechnungskurse und Konstanten'!$D$9,G359*'Umrechnungskurse und Konstanten'!$E$9,B359&lt;='Umrechnungskurse und Konstanten'!$D$10,G359*'Umrechnungskurse und Konstanten'!$E$10,B359&lt;='Umrechnungskurse und Konstanten'!$D$11,G359*'Umrechnungskurse und Konstanten'!$E$11,B359&lt;='Umrechnungskurse und Konstanten'!$D$12,B359*'Umrechnungskurse und Konstanten'!$E$12,B359&lt;='Umrechnungskurse und Konstanten'!$D$13,G359*'Umrechnungskurse und Konstanten'!$E$13,B359&lt;='Umrechnungskurse und Konstanten'!$D$14,G359*'Umrechnungskurse und Konstanten'!$E$14,B359&lt;='Umrechnungskurse und Konstanten'!$D$15,G359*'Umrechnungskurse und Konstanten'!$E$15,B359&lt;='Umrechnungskurse und Konstanten'!$D$16,G359*'Umrechnungskurse und Konstanten'!$E$16))</f>
        <v>0</v>
      </c>
      <c r="K359" s="31">
        <f t="shared" si="16"/>
        <v>0</v>
      </c>
      <c r="L359" s="59">
        <f t="shared" si="17"/>
        <v>0</v>
      </c>
    </row>
    <row r="360" spans="2:12" x14ac:dyDescent="0.3">
      <c r="B360" s="61"/>
      <c r="C360" s="28"/>
      <c r="D360" s="28"/>
      <c r="E360" s="32"/>
      <c r="F360" s="29" t="s">
        <v>18</v>
      </c>
      <c r="G360" s="37"/>
      <c r="H360" s="33">
        <v>8.1000000000000003E-2</v>
      </c>
      <c r="I360" s="38" t="str">
        <f t="shared" si="15"/>
        <v>Rg. Nicht in EUR</v>
      </c>
      <c r="J360" s="31">
        <f>IF(F360="CHF",G360,_xlfn.IFS(B360&lt;'Umrechnungskurse und Konstanten'!$C$5, "Rg. Datum",B360&lt;='Umrechnungskurse und Konstanten'!$D$5,G360*'Umrechnungskurse und Konstanten'!$E$5,B360&lt;='Umrechnungskurse und Konstanten'!$D$6,G360*'Umrechnungskurse und Konstanten'!$E$6,B360&lt;='Umrechnungskurse und Konstanten'!$D$7,G360*'Umrechnungskurse und Konstanten'!$E$7,B360&lt;='Umrechnungskurse und Konstanten'!$D$8,G360*'Umrechnungskurse und Konstanten'!$E$8,B360&lt;='Umrechnungskurse und Konstanten'!$D$9,G360*'Umrechnungskurse und Konstanten'!$E$9,B360&lt;='Umrechnungskurse und Konstanten'!$D$10,G360*'Umrechnungskurse und Konstanten'!$E$10,B360&lt;='Umrechnungskurse und Konstanten'!$D$11,G360*'Umrechnungskurse und Konstanten'!$E$11,B360&lt;='Umrechnungskurse und Konstanten'!$D$12,B360*'Umrechnungskurse und Konstanten'!$E$12,B360&lt;='Umrechnungskurse und Konstanten'!$D$13,G360*'Umrechnungskurse und Konstanten'!$E$13,B360&lt;='Umrechnungskurse und Konstanten'!$D$14,G360*'Umrechnungskurse und Konstanten'!$E$14,B360&lt;='Umrechnungskurse und Konstanten'!$D$15,G360*'Umrechnungskurse und Konstanten'!$E$15,B360&lt;='Umrechnungskurse und Konstanten'!$D$16,G360*'Umrechnungskurse und Konstanten'!$E$16))</f>
        <v>0</v>
      </c>
      <c r="K360" s="31">
        <f t="shared" si="16"/>
        <v>0</v>
      </c>
      <c r="L360" s="59">
        <f t="shared" si="17"/>
        <v>0</v>
      </c>
    </row>
    <row r="361" spans="2:12" x14ac:dyDescent="0.3">
      <c r="B361" s="61"/>
      <c r="C361" s="28"/>
      <c r="D361" s="28"/>
      <c r="E361" s="32"/>
      <c r="F361" s="29" t="s">
        <v>18</v>
      </c>
      <c r="G361" s="37"/>
      <c r="H361" s="33">
        <v>8.1000000000000003E-2</v>
      </c>
      <c r="I361" s="38" t="str">
        <f t="shared" si="15"/>
        <v>Rg. Nicht in EUR</v>
      </c>
      <c r="J361" s="31">
        <f>IF(F361="CHF",G361,_xlfn.IFS(B361&lt;'Umrechnungskurse und Konstanten'!$C$5, "Rg. Datum",B361&lt;='Umrechnungskurse und Konstanten'!$D$5,G361*'Umrechnungskurse und Konstanten'!$E$5,B361&lt;='Umrechnungskurse und Konstanten'!$D$6,G361*'Umrechnungskurse und Konstanten'!$E$6,B361&lt;='Umrechnungskurse und Konstanten'!$D$7,G361*'Umrechnungskurse und Konstanten'!$E$7,B361&lt;='Umrechnungskurse und Konstanten'!$D$8,G361*'Umrechnungskurse und Konstanten'!$E$8,B361&lt;='Umrechnungskurse und Konstanten'!$D$9,G361*'Umrechnungskurse und Konstanten'!$E$9,B361&lt;='Umrechnungskurse und Konstanten'!$D$10,G361*'Umrechnungskurse und Konstanten'!$E$10,B361&lt;='Umrechnungskurse und Konstanten'!$D$11,G361*'Umrechnungskurse und Konstanten'!$E$11,B361&lt;='Umrechnungskurse und Konstanten'!$D$12,B361*'Umrechnungskurse und Konstanten'!$E$12,B361&lt;='Umrechnungskurse und Konstanten'!$D$13,G361*'Umrechnungskurse und Konstanten'!$E$13,B361&lt;='Umrechnungskurse und Konstanten'!$D$14,G361*'Umrechnungskurse und Konstanten'!$E$14,B361&lt;='Umrechnungskurse und Konstanten'!$D$15,G361*'Umrechnungskurse und Konstanten'!$E$15,B361&lt;='Umrechnungskurse und Konstanten'!$D$16,G361*'Umrechnungskurse und Konstanten'!$E$16))</f>
        <v>0</v>
      </c>
      <c r="K361" s="31">
        <f t="shared" si="16"/>
        <v>0</v>
      </c>
      <c r="L361" s="59">
        <f t="shared" si="17"/>
        <v>0</v>
      </c>
    </row>
    <row r="362" spans="2:12" x14ac:dyDescent="0.3">
      <c r="B362" s="61"/>
      <c r="C362" s="28"/>
      <c r="D362" s="28"/>
      <c r="E362" s="32"/>
      <c r="F362" s="29" t="s">
        <v>18</v>
      </c>
      <c r="G362" s="37"/>
      <c r="H362" s="33">
        <v>8.1000000000000003E-2</v>
      </c>
      <c r="I362" s="38" t="str">
        <f t="shared" si="15"/>
        <v>Rg. Nicht in EUR</v>
      </c>
      <c r="J362" s="31">
        <f>IF(F362="CHF",G362,_xlfn.IFS(B362&lt;'Umrechnungskurse und Konstanten'!$C$5, "Rg. Datum",B362&lt;='Umrechnungskurse und Konstanten'!$D$5,G362*'Umrechnungskurse und Konstanten'!$E$5,B362&lt;='Umrechnungskurse und Konstanten'!$D$6,G362*'Umrechnungskurse und Konstanten'!$E$6,B362&lt;='Umrechnungskurse und Konstanten'!$D$7,G362*'Umrechnungskurse und Konstanten'!$E$7,B362&lt;='Umrechnungskurse und Konstanten'!$D$8,G362*'Umrechnungskurse und Konstanten'!$E$8,B362&lt;='Umrechnungskurse und Konstanten'!$D$9,G362*'Umrechnungskurse und Konstanten'!$E$9,B362&lt;='Umrechnungskurse und Konstanten'!$D$10,G362*'Umrechnungskurse und Konstanten'!$E$10,B362&lt;='Umrechnungskurse und Konstanten'!$D$11,G362*'Umrechnungskurse und Konstanten'!$E$11,B362&lt;='Umrechnungskurse und Konstanten'!$D$12,B362*'Umrechnungskurse und Konstanten'!$E$12,B362&lt;='Umrechnungskurse und Konstanten'!$D$13,G362*'Umrechnungskurse und Konstanten'!$E$13,B362&lt;='Umrechnungskurse und Konstanten'!$D$14,G362*'Umrechnungskurse und Konstanten'!$E$14,B362&lt;='Umrechnungskurse und Konstanten'!$D$15,G362*'Umrechnungskurse und Konstanten'!$E$15,B362&lt;='Umrechnungskurse und Konstanten'!$D$16,G362*'Umrechnungskurse und Konstanten'!$E$16))</f>
        <v>0</v>
      </c>
      <c r="K362" s="31">
        <f t="shared" si="16"/>
        <v>0</v>
      </c>
      <c r="L362" s="59">
        <f t="shared" si="17"/>
        <v>0</v>
      </c>
    </row>
    <row r="363" spans="2:12" x14ac:dyDescent="0.3">
      <c r="B363" s="61"/>
      <c r="C363" s="28"/>
      <c r="D363" s="28"/>
      <c r="E363" s="32"/>
      <c r="F363" s="29" t="s">
        <v>18</v>
      </c>
      <c r="G363" s="37"/>
      <c r="H363" s="33">
        <v>8.1000000000000003E-2</v>
      </c>
      <c r="I363" s="38" t="str">
        <f t="shared" si="15"/>
        <v>Rg. Nicht in EUR</v>
      </c>
      <c r="J363" s="31">
        <f>IF(F363="CHF",G363,_xlfn.IFS(B363&lt;'Umrechnungskurse und Konstanten'!$C$5, "Rg. Datum",B363&lt;='Umrechnungskurse und Konstanten'!$D$5,G363*'Umrechnungskurse und Konstanten'!$E$5,B363&lt;='Umrechnungskurse und Konstanten'!$D$6,G363*'Umrechnungskurse und Konstanten'!$E$6,B363&lt;='Umrechnungskurse und Konstanten'!$D$7,G363*'Umrechnungskurse und Konstanten'!$E$7,B363&lt;='Umrechnungskurse und Konstanten'!$D$8,G363*'Umrechnungskurse und Konstanten'!$E$8,B363&lt;='Umrechnungskurse und Konstanten'!$D$9,G363*'Umrechnungskurse und Konstanten'!$E$9,B363&lt;='Umrechnungskurse und Konstanten'!$D$10,G363*'Umrechnungskurse und Konstanten'!$E$10,B363&lt;='Umrechnungskurse und Konstanten'!$D$11,G363*'Umrechnungskurse und Konstanten'!$E$11,B363&lt;='Umrechnungskurse und Konstanten'!$D$12,B363*'Umrechnungskurse und Konstanten'!$E$12,B363&lt;='Umrechnungskurse und Konstanten'!$D$13,G363*'Umrechnungskurse und Konstanten'!$E$13,B363&lt;='Umrechnungskurse und Konstanten'!$D$14,G363*'Umrechnungskurse und Konstanten'!$E$14,B363&lt;='Umrechnungskurse und Konstanten'!$D$15,G363*'Umrechnungskurse und Konstanten'!$E$15,B363&lt;='Umrechnungskurse und Konstanten'!$D$16,G363*'Umrechnungskurse und Konstanten'!$E$16))</f>
        <v>0</v>
      </c>
      <c r="K363" s="31">
        <f t="shared" si="16"/>
        <v>0</v>
      </c>
      <c r="L363" s="59">
        <f t="shared" si="17"/>
        <v>0</v>
      </c>
    </row>
    <row r="364" spans="2:12" x14ac:dyDescent="0.3">
      <c r="B364" s="61"/>
      <c r="C364" s="28"/>
      <c r="D364" s="28"/>
      <c r="E364" s="32"/>
      <c r="F364" s="29" t="s">
        <v>18</v>
      </c>
      <c r="G364" s="37"/>
      <c r="H364" s="33">
        <v>8.1000000000000003E-2</v>
      </c>
      <c r="I364" s="38" t="str">
        <f t="shared" si="15"/>
        <v>Rg. Nicht in EUR</v>
      </c>
      <c r="J364" s="31">
        <f>IF(F364="CHF",G364,_xlfn.IFS(B364&lt;'Umrechnungskurse und Konstanten'!$C$5, "Rg. Datum",B364&lt;='Umrechnungskurse und Konstanten'!$D$5,G364*'Umrechnungskurse und Konstanten'!$E$5,B364&lt;='Umrechnungskurse und Konstanten'!$D$6,G364*'Umrechnungskurse und Konstanten'!$E$6,B364&lt;='Umrechnungskurse und Konstanten'!$D$7,G364*'Umrechnungskurse und Konstanten'!$E$7,B364&lt;='Umrechnungskurse und Konstanten'!$D$8,G364*'Umrechnungskurse und Konstanten'!$E$8,B364&lt;='Umrechnungskurse und Konstanten'!$D$9,G364*'Umrechnungskurse und Konstanten'!$E$9,B364&lt;='Umrechnungskurse und Konstanten'!$D$10,G364*'Umrechnungskurse und Konstanten'!$E$10,B364&lt;='Umrechnungskurse und Konstanten'!$D$11,G364*'Umrechnungskurse und Konstanten'!$E$11,B364&lt;='Umrechnungskurse und Konstanten'!$D$12,B364*'Umrechnungskurse und Konstanten'!$E$12,B364&lt;='Umrechnungskurse und Konstanten'!$D$13,G364*'Umrechnungskurse und Konstanten'!$E$13,B364&lt;='Umrechnungskurse und Konstanten'!$D$14,G364*'Umrechnungskurse und Konstanten'!$E$14,B364&lt;='Umrechnungskurse und Konstanten'!$D$15,G364*'Umrechnungskurse und Konstanten'!$E$15,B364&lt;='Umrechnungskurse und Konstanten'!$D$16,G364*'Umrechnungskurse und Konstanten'!$E$16))</f>
        <v>0</v>
      </c>
      <c r="K364" s="31">
        <f t="shared" si="16"/>
        <v>0</v>
      </c>
      <c r="L364" s="59">
        <f t="shared" si="17"/>
        <v>0</v>
      </c>
    </row>
    <row r="365" spans="2:12" x14ac:dyDescent="0.3">
      <c r="B365" s="61"/>
      <c r="C365" s="28"/>
      <c r="D365" s="28"/>
      <c r="E365" s="32"/>
      <c r="F365" s="29" t="s">
        <v>18</v>
      </c>
      <c r="G365" s="37"/>
      <c r="H365" s="33">
        <v>8.1000000000000003E-2</v>
      </c>
      <c r="I365" s="38" t="str">
        <f t="shared" si="15"/>
        <v>Rg. Nicht in EUR</v>
      </c>
      <c r="J365" s="31">
        <f>IF(F365="CHF",G365,_xlfn.IFS(B365&lt;'Umrechnungskurse und Konstanten'!$C$5, "Rg. Datum",B365&lt;='Umrechnungskurse und Konstanten'!$D$5,G365*'Umrechnungskurse und Konstanten'!$E$5,B365&lt;='Umrechnungskurse und Konstanten'!$D$6,G365*'Umrechnungskurse und Konstanten'!$E$6,B365&lt;='Umrechnungskurse und Konstanten'!$D$7,G365*'Umrechnungskurse und Konstanten'!$E$7,B365&lt;='Umrechnungskurse und Konstanten'!$D$8,G365*'Umrechnungskurse und Konstanten'!$E$8,B365&lt;='Umrechnungskurse und Konstanten'!$D$9,G365*'Umrechnungskurse und Konstanten'!$E$9,B365&lt;='Umrechnungskurse und Konstanten'!$D$10,G365*'Umrechnungskurse und Konstanten'!$E$10,B365&lt;='Umrechnungskurse und Konstanten'!$D$11,G365*'Umrechnungskurse und Konstanten'!$E$11,B365&lt;='Umrechnungskurse und Konstanten'!$D$12,B365*'Umrechnungskurse und Konstanten'!$E$12,B365&lt;='Umrechnungskurse und Konstanten'!$D$13,G365*'Umrechnungskurse und Konstanten'!$E$13,B365&lt;='Umrechnungskurse und Konstanten'!$D$14,G365*'Umrechnungskurse und Konstanten'!$E$14,B365&lt;='Umrechnungskurse und Konstanten'!$D$15,G365*'Umrechnungskurse und Konstanten'!$E$15,B365&lt;='Umrechnungskurse und Konstanten'!$D$16,G365*'Umrechnungskurse und Konstanten'!$E$16))</f>
        <v>0</v>
      </c>
      <c r="K365" s="31">
        <f t="shared" si="16"/>
        <v>0</v>
      </c>
      <c r="L365" s="59">
        <f t="shared" si="17"/>
        <v>0</v>
      </c>
    </row>
    <row r="366" spans="2:12" x14ac:dyDescent="0.3">
      <c r="B366" s="61"/>
      <c r="C366" s="28"/>
      <c r="D366" s="28"/>
      <c r="E366" s="32"/>
      <c r="F366" s="29" t="s">
        <v>18</v>
      </c>
      <c r="G366" s="37"/>
      <c r="H366" s="33">
        <v>8.1000000000000003E-2</v>
      </c>
      <c r="I366" s="38" t="str">
        <f t="shared" si="15"/>
        <v>Rg. Nicht in EUR</v>
      </c>
      <c r="J366" s="31">
        <f>IF(F366="CHF",G366,_xlfn.IFS(B366&lt;'Umrechnungskurse und Konstanten'!$C$5, "Rg. Datum",B366&lt;='Umrechnungskurse und Konstanten'!$D$5,G366*'Umrechnungskurse und Konstanten'!$E$5,B366&lt;='Umrechnungskurse und Konstanten'!$D$6,G366*'Umrechnungskurse und Konstanten'!$E$6,B366&lt;='Umrechnungskurse und Konstanten'!$D$7,G366*'Umrechnungskurse und Konstanten'!$E$7,B366&lt;='Umrechnungskurse und Konstanten'!$D$8,G366*'Umrechnungskurse und Konstanten'!$E$8,B366&lt;='Umrechnungskurse und Konstanten'!$D$9,G366*'Umrechnungskurse und Konstanten'!$E$9,B366&lt;='Umrechnungskurse und Konstanten'!$D$10,G366*'Umrechnungskurse und Konstanten'!$E$10,B366&lt;='Umrechnungskurse und Konstanten'!$D$11,G366*'Umrechnungskurse und Konstanten'!$E$11,B366&lt;='Umrechnungskurse und Konstanten'!$D$12,B366*'Umrechnungskurse und Konstanten'!$E$12,B366&lt;='Umrechnungskurse und Konstanten'!$D$13,G366*'Umrechnungskurse und Konstanten'!$E$13,B366&lt;='Umrechnungskurse und Konstanten'!$D$14,G366*'Umrechnungskurse und Konstanten'!$E$14,B366&lt;='Umrechnungskurse und Konstanten'!$D$15,G366*'Umrechnungskurse und Konstanten'!$E$15,B366&lt;='Umrechnungskurse und Konstanten'!$D$16,G366*'Umrechnungskurse und Konstanten'!$E$16))</f>
        <v>0</v>
      </c>
      <c r="K366" s="31">
        <f t="shared" si="16"/>
        <v>0</v>
      </c>
      <c r="L366" s="59">
        <f t="shared" si="17"/>
        <v>0</v>
      </c>
    </row>
    <row r="367" spans="2:12" x14ac:dyDescent="0.3">
      <c r="B367" s="61"/>
      <c r="C367" s="28"/>
      <c r="D367" s="28"/>
      <c r="E367" s="32"/>
      <c r="F367" s="29" t="s">
        <v>18</v>
      </c>
      <c r="G367" s="37"/>
      <c r="H367" s="33">
        <v>8.1000000000000003E-2</v>
      </c>
      <c r="I367" s="38" t="str">
        <f t="shared" si="15"/>
        <v>Rg. Nicht in EUR</v>
      </c>
      <c r="J367" s="31">
        <f>IF(F367="CHF",G367,_xlfn.IFS(B367&lt;'Umrechnungskurse und Konstanten'!$C$5, "Rg. Datum",B367&lt;='Umrechnungskurse und Konstanten'!$D$5,G367*'Umrechnungskurse und Konstanten'!$E$5,B367&lt;='Umrechnungskurse und Konstanten'!$D$6,G367*'Umrechnungskurse und Konstanten'!$E$6,B367&lt;='Umrechnungskurse und Konstanten'!$D$7,G367*'Umrechnungskurse und Konstanten'!$E$7,B367&lt;='Umrechnungskurse und Konstanten'!$D$8,G367*'Umrechnungskurse und Konstanten'!$E$8,B367&lt;='Umrechnungskurse und Konstanten'!$D$9,G367*'Umrechnungskurse und Konstanten'!$E$9,B367&lt;='Umrechnungskurse und Konstanten'!$D$10,G367*'Umrechnungskurse und Konstanten'!$E$10,B367&lt;='Umrechnungskurse und Konstanten'!$D$11,G367*'Umrechnungskurse und Konstanten'!$E$11,B367&lt;='Umrechnungskurse und Konstanten'!$D$12,B367*'Umrechnungskurse und Konstanten'!$E$12,B367&lt;='Umrechnungskurse und Konstanten'!$D$13,G367*'Umrechnungskurse und Konstanten'!$E$13,B367&lt;='Umrechnungskurse und Konstanten'!$D$14,G367*'Umrechnungskurse und Konstanten'!$E$14,B367&lt;='Umrechnungskurse und Konstanten'!$D$15,G367*'Umrechnungskurse und Konstanten'!$E$15,B367&lt;='Umrechnungskurse und Konstanten'!$D$16,G367*'Umrechnungskurse und Konstanten'!$E$16))</f>
        <v>0</v>
      </c>
      <c r="K367" s="31">
        <f t="shared" si="16"/>
        <v>0</v>
      </c>
      <c r="L367" s="59">
        <f t="shared" si="17"/>
        <v>0</v>
      </c>
    </row>
    <row r="368" spans="2:12" x14ac:dyDescent="0.3">
      <c r="B368" s="61"/>
      <c r="C368" s="28"/>
      <c r="D368" s="28"/>
      <c r="E368" s="32"/>
      <c r="F368" s="29" t="s">
        <v>18</v>
      </c>
      <c r="G368" s="37"/>
      <c r="H368" s="33">
        <v>8.1000000000000003E-2</v>
      </c>
      <c r="I368" s="38" t="str">
        <f t="shared" si="15"/>
        <v>Rg. Nicht in EUR</v>
      </c>
      <c r="J368" s="31">
        <f>IF(F368="CHF",G368,_xlfn.IFS(B368&lt;'Umrechnungskurse und Konstanten'!$C$5, "Rg. Datum",B368&lt;='Umrechnungskurse und Konstanten'!$D$5,G368*'Umrechnungskurse und Konstanten'!$E$5,B368&lt;='Umrechnungskurse und Konstanten'!$D$6,G368*'Umrechnungskurse und Konstanten'!$E$6,B368&lt;='Umrechnungskurse und Konstanten'!$D$7,G368*'Umrechnungskurse und Konstanten'!$E$7,B368&lt;='Umrechnungskurse und Konstanten'!$D$8,G368*'Umrechnungskurse und Konstanten'!$E$8,B368&lt;='Umrechnungskurse und Konstanten'!$D$9,G368*'Umrechnungskurse und Konstanten'!$E$9,B368&lt;='Umrechnungskurse und Konstanten'!$D$10,G368*'Umrechnungskurse und Konstanten'!$E$10,B368&lt;='Umrechnungskurse und Konstanten'!$D$11,G368*'Umrechnungskurse und Konstanten'!$E$11,B368&lt;='Umrechnungskurse und Konstanten'!$D$12,B368*'Umrechnungskurse und Konstanten'!$E$12,B368&lt;='Umrechnungskurse und Konstanten'!$D$13,G368*'Umrechnungskurse und Konstanten'!$E$13,B368&lt;='Umrechnungskurse und Konstanten'!$D$14,G368*'Umrechnungskurse und Konstanten'!$E$14,B368&lt;='Umrechnungskurse und Konstanten'!$D$15,G368*'Umrechnungskurse und Konstanten'!$E$15,B368&lt;='Umrechnungskurse und Konstanten'!$D$16,G368*'Umrechnungskurse und Konstanten'!$E$16))</f>
        <v>0</v>
      </c>
      <c r="K368" s="31">
        <f t="shared" si="16"/>
        <v>0</v>
      </c>
      <c r="L368" s="59">
        <f t="shared" si="17"/>
        <v>0</v>
      </c>
    </row>
    <row r="369" spans="2:12" x14ac:dyDescent="0.3">
      <c r="B369" s="61"/>
      <c r="C369" s="28"/>
      <c r="D369" s="28"/>
      <c r="E369" s="32"/>
      <c r="F369" s="29" t="s">
        <v>18</v>
      </c>
      <c r="G369" s="37"/>
      <c r="H369" s="33">
        <v>8.1000000000000003E-2</v>
      </c>
      <c r="I369" s="38" t="str">
        <f t="shared" si="15"/>
        <v>Rg. Nicht in EUR</v>
      </c>
      <c r="J369" s="31">
        <f>IF(F369="CHF",G369,_xlfn.IFS(B369&lt;'Umrechnungskurse und Konstanten'!$C$5, "Rg. Datum",B369&lt;='Umrechnungskurse und Konstanten'!$D$5,G369*'Umrechnungskurse und Konstanten'!$E$5,B369&lt;='Umrechnungskurse und Konstanten'!$D$6,G369*'Umrechnungskurse und Konstanten'!$E$6,B369&lt;='Umrechnungskurse und Konstanten'!$D$7,G369*'Umrechnungskurse und Konstanten'!$E$7,B369&lt;='Umrechnungskurse und Konstanten'!$D$8,G369*'Umrechnungskurse und Konstanten'!$E$8,B369&lt;='Umrechnungskurse und Konstanten'!$D$9,G369*'Umrechnungskurse und Konstanten'!$E$9,B369&lt;='Umrechnungskurse und Konstanten'!$D$10,G369*'Umrechnungskurse und Konstanten'!$E$10,B369&lt;='Umrechnungskurse und Konstanten'!$D$11,G369*'Umrechnungskurse und Konstanten'!$E$11,B369&lt;='Umrechnungskurse und Konstanten'!$D$12,B369*'Umrechnungskurse und Konstanten'!$E$12,B369&lt;='Umrechnungskurse und Konstanten'!$D$13,G369*'Umrechnungskurse und Konstanten'!$E$13,B369&lt;='Umrechnungskurse und Konstanten'!$D$14,G369*'Umrechnungskurse und Konstanten'!$E$14,B369&lt;='Umrechnungskurse und Konstanten'!$D$15,G369*'Umrechnungskurse und Konstanten'!$E$15,B369&lt;='Umrechnungskurse und Konstanten'!$D$16,G369*'Umrechnungskurse und Konstanten'!$E$16))</f>
        <v>0</v>
      </c>
      <c r="K369" s="31">
        <f t="shared" si="16"/>
        <v>0</v>
      </c>
      <c r="L369" s="59">
        <f t="shared" si="17"/>
        <v>0</v>
      </c>
    </row>
    <row r="370" spans="2:12" x14ac:dyDescent="0.3">
      <c r="B370" s="61"/>
      <c r="C370" s="28"/>
      <c r="D370" s="28"/>
      <c r="E370" s="32"/>
      <c r="F370" s="29" t="s">
        <v>18</v>
      </c>
      <c r="G370" s="37"/>
      <c r="H370" s="33">
        <v>8.1000000000000003E-2</v>
      </c>
      <c r="I370" s="38" t="str">
        <f t="shared" si="15"/>
        <v>Rg. Nicht in EUR</v>
      </c>
      <c r="J370" s="31">
        <f>IF(F370="CHF",G370,_xlfn.IFS(B370&lt;'Umrechnungskurse und Konstanten'!$C$5, "Rg. Datum",B370&lt;='Umrechnungskurse und Konstanten'!$D$5,G370*'Umrechnungskurse und Konstanten'!$E$5,B370&lt;='Umrechnungskurse und Konstanten'!$D$6,G370*'Umrechnungskurse und Konstanten'!$E$6,B370&lt;='Umrechnungskurse und Konstanten'!$D$7,G370*'Umrechnungskurse und Konstanten'!$E$7,B370&lt;='Umrechnungskurse und Konstanten'!$D$8,G370*'Umrechnungskurse und Konstanten'!$E$8,B370&lt;='Umrechnungskurse und Konstanten'!$D$9,G370*'Umrechnungskurse und Konstanten'!$E$9,B370&lt;='Umrechnungskurse und Konstanten'!$D$10,G370*'Umrechnungskurse und Konstanten'!$E$10,B370&lt;='Umrechnungskurse und Konstanten'!$D$11,G370*'Umrechnungskurse und Konstanten'!$E$11,B370&lt;='Umrechnungskurse und Konstanten'!$D$12,B370*'Umrechnungskurse und Konstanten'!$E$12,B370&lt;='Umrechnungskurse und Konstanten'!$D$13,G370*'Umrechnungskurse und Konstanten'!$E$13,B370&lt;='Umrechnungskurse und Konstanten'!$D$14,G370*'Umrechnungskurse und Konstanten'!$E$14,B370&lt;='Umrechnungskurse und Konstanten'!$D$15,G370*'Umrechnungskurse und Konstanten'!$E$15,B370&lt;='Umrechnungskurse und Konstanten'!$D$16,G370*'Umrechnungskurse und Konstanten'!$E$16))</f>
        <v>0</v>
      </c>
      <c r="K370" s="31">
        <f t="shared" si="16"/>
        <v>0</v>
      </c>
      <c r="L370" s="59">
        <f t="shared" si="17"/>
        <v>0</v>
      </c>
    </row>
    <row r="371" spans="2:12" x14ac:dyDescent="0.3">
      <c r="B371" s="61"/>
      <c r="C371" s="28"/>
      <c r="D371" s="28"/>
      <c r="E371" s="32"/>
      <c r="F371" s="29" t="s">
        <v>18</v>
      </c>
      <c r="G371" s="37"/>
      <c r="H371" s="33">
        <v>8.1000000000000003E-2</v>
      </c>
      <c r="I371" s="38" t="str">
        <f t="shared" si="15"/>
        <v>Rg. Nicht in EUR</v>
      </c>
      <c r="J371" s="31">
        <f>IF(F371="CHF",G371,_xlfn.IFS(B371&lt;'Umrechnungskurse und Konstanten'!$C$5, "Rg. Datum",B371&lt;='Umrechnungskurse und Konstanten'!$D$5,G371*'Umrechnungskurse und Konstanten'!$E$5,B371&lt;='Umrechnungskurse und Konstanten'!$D$6,G371*'Umrechnungskurse und Konstanten'!$E$6,B371&lt;='Umrechnungskurse und Konstanten'!$D$7,G371*'Umrechnungskurse und Konstanten'!$E$7,B371&lt;='Umrechnungskurse und Konstanten'!$D$8,G371*'Umrechnungskurse und Konstanten'!$E$8,B371&lt;='Umrechnungskurse und Konstanten'!$D$9,G371*'Umrechnungskurse und Konstanten'!$E$9,B371&lt;='Umrechnungskurse und Konstanten'!$D$10,G371*'Umrechnungskurse und Konstanten'!$E$10,B371&lt;='Umrechnungskurse und Konstanten'!$D$11,G371*'Umrechnungskurse und Konstanten'!$E$11,B371&lt;='Umrechnungskurse und Konstanten'!$D$12,B371*'Umrechnungskurse und Konstanten'!$E$12,B371&lt;='Umrechnungskurse und Konstanten'!$D$13,G371*'Umrechnungskurse und Konstanten'!$E$13,B371&lt;='Umrechnungskurse und Konstanten'!$D$14,G371*'Umrechnungskurse und Konstanten'!$E$14,B371&lt;='Umrechnungskurse und Konstanten'!$D$15,G371*'Umrechnungskurse und Konstanten'!$E$15,B371&lt;='Umrechnungskurse und Konstanten'!$D$16,G371*'Umrechnungskurse und Konstanten'!$E$16))</f>
        <v>0</v>
      </c>
      <c r="K371" s="31">
        <f t="shared" si="16"/>
        <v>0</v>
      </c>
      <c r="L371" s="59">
        <f t="shared" si="17"/>
        <v>0</v>
      </c>
    </row>
    <row r="372" spans="2:12" x14ac:dyDescent="0.3">
      <c r="B372" s="61"/>
      <c r="C372" s="28"/>
      <c r="D372" s="28"/>
      <c r="E372" s="32"/>
      <c r="F372" s="29" t="s">
        <v>18</v>
      </c>
      <c r="G372" s="37"/>
      <c r="H372" s="33">
        <v>8.1000000000000003E-2</v>
      </c>
      <c r="I372" s="38" t="str">
        <f t="shared" si="15"/>
        <v>Rg. Nicht in EUR</v>
      </c>
      <c r="J372" s="31">
        <f>IF(F372="CHF",G372,_xlfn.IFS(B372&lt;'Umrechnungskurse und Konstanten'!$C$5, "Rg. Datum",B372&lt;='Umrechnungskurse und Konstanten'!$D$5,G372*'Umrechnungskurse und Konstanten'!$E$5,B372&lt;='Umrechnungskurse und Konstanten'!$D$6,G372*'Umrechnungskurse und Konstanten'!$E$6,B372&lt;='Umrechnungskurse und Konstanten'!$D$7,G372*'Umrechnungskurse und Konstanten'!$E$7,B372&lt;='Umrechnungskurse und Konstanten'!$D$8,G372*'Umrechnungskurse und Konstanten'!$E$8,B372&lt;='Umrechnungskurse und Konstanten'!$D$9,G372*'Umrechnungskurse und Konstanten'!$E$9,B372&lt;='Umrechnungskurse und Konstanten'!$D$10,G372*'Umrechnungskurse und Konstanten'!$E$10,B372&lt;='Umrechnungskurse und Konstanten'!$D$11,G372*'Umrechnungskurse und Konstanten'!$E$11,B372&lt;='Umrechnungskurse und Konstanten'!$D$12,B372*'Umrechnungskurse und Konstanten'!$E$12,B372&lt;='Umrechnungskurse und Konstanten'!$D$13,G372*'Umrechnungskurse und Konstanten'!$E$13,B372&lt;='Umrechnungskurse und Konstanten'!$D$14,G372*'Umrechnungskurse und Konstanten'!$E$14,B372&lt;='Umrechnungskurse und Konstanten'!$D$15,G372*'Umrechnungskurse und Konstanten'!$E$15,B372&lt;='Umrechnungskurse und Konstanten'!$D$16,G372*'Umrechnungskurse und Konstanten'!$E$16))</f>
        <v>0</v>
      </c>
      <c r="K372" s="31">
        <f t="shared" si="16"/>
        <v>0</v>
      </c>
      <c r="L372" s="59">
        <f t="shared" si="17"/>
        <v>0</v>
      </c>
    </row>
    <row r="373" spans="2:12" x14ac:dyDescent="0.3">
      <c r="B373" s="61"/>
      <c r="C373" s="28"/>
      <c r="D373" s="28"/>
      <c r="E373" s="32"/>
      <c r="F373" s="29" t="s">
        <v>18</v>
      </c>
      <c r="G373" s="37"/>
      <c r="H373" s="33">
        <v>8.1000000000000003E-2</v>
      </c>
      <c r="I373" s="38" t="str">
        <f t="shared" si="15"/>
        <v>Rg. Nicht in EUR</v>
      </c>
      <c r="J373" s="31">
        <f>IF(F373="CHF",G373,_xlfn.IFS(B373&lt;'Umrechnungskurse und Konstanten'!$C$5, "Rg. Datum",B373&lt;='Umrechnungskurse und Konstanten'!$D$5,G373*'Umrechnungskurse und Konstanten'!$E$5,B373&lt;='Umrechnungskurse und Konstanten'!$D$6,G373*'Umrechnungskurse und Konstanten'!$E$6,B373&lt;='Umrechnungskurse und Konstanten'!$D$7,G373*'Umrechnungskurse und Konstanten'!$E$7,B373&lt;='Umrechnungskurse und Konstanten'!$D$8,G373*'Umrechnungskurse und Konstanten'!$E$8,B373&lt;='Umrechnungskurse und Konstanten'!$D$9,G373*'Umrechnungskurse und Konstanten'!$E$9,B373&lt;='Umrechnungskurse und Konstanten'!$D$10,G373*'Umrechnungskurse und Konstanten'!$E$10,B373&lt;='Umrechnungskurse und Konstanten'!$D$11,G373*'Umrechnungskurse und Konstanten'!$E$11,B373&lt;='Umrechnungskurse und Konstanten'!$D$12,B373*'Umrechnungskurse und Konstanten'!$E$12,B373&lt;='Umrechnungskurse und Konstanten'!$D$13,G373*'Umrechnungskurse und Konstanten'!$E$13,B373&lt;='Umrechnungskurse und Konstanten'!$D$14,G373*'Umrechnungskurse und Konstanten'!$E$14,B373&lt;='Umrechnungskurse und Konstanten'!$D$15,G373*'Umrechnungskurse und Konstanten'!$E$15,B373&lt;='Umrechnungskurse und Konstanten'!$D$16,G373*'Umrechnungskurse und Konstanten'!$E$16))</f>
        <v>0</v>
      </c>
      <c r="K373" s="31">
        <f t="shared" si="16"/>
        <v>0</v>
      </c>
      <c r="L373" s="59">
        <f t="shared" si="17"/>
        <v>0</v>
      </c>
    </row>
    <row r="374" spans="2:12" x14ac:dyDescent="0.3">
      <c r="B374" s="61"/>
      <c r="C374" s="28"/>
      <c r="D374" s="28"/>
      <c r="E374" s="32"/>
      <c r="F374" s="29" t="s">
        <v>18</v>
      </c>
      <c r="G374" s="37"/>
      <c r="H374" s="33">
        <v>8.1000000000000003E-2</v>
      </c>
      <c r="I374" s="38" t="str">
        <f t="shared" si="15"/>
        <v>Rg. Nicht in EUR</v>
      </c>
      <c r="J374" s="31">
        <f>IF(F374="CHF",G374,_xlfn.IFS(B374&lt;'Umrechnungskurse und Konstanten'!$C$5, "Rg. Datum",B374&lt;='Umrechnungskurse und Konstanten'!$D$5,G374*'Umrechnungskurse und Konstanten'!$E$5,B374&lt;='Umrechnungskurse und Konstanten'!$D$6,G374*'Umrechnungskurse und Konstanten'!$E$6,B374&lt;='Umrechnungskurse und Konstanten'!$D$7,G374*'Umrechnungskurse und Konstanten'!$E$7,B374&lt;='Umrechnungskurse und Konstanten'!$D$8,G374*'Umrechnungskurse und Konstanten'!$E$8,B374&lt;='Umrechnungskurse und Konstanten'!$D$9,G374*'Umrechnungskurse und Konstanten'!$E$9,B374&lt;='Umrechnungskurse und Konstanten'!$D$10,G374*'Umrechnungskurse und Konstanten'!$E$10,B374&lt;='Umrechnungskurse und Konstanten'!$D$11,G374*'Umrechnungskurse und Konstanten'!$E$11,B374&lt;='Umrechnungskurse und Konstanten'!$D$12,B374*'Umrechnungskurse und Konstanten'!$E$12,B374&lt;='Umrechnungskurse und Konstanten'!$D$13,G374*'Umrechnungskurse und Konstanten'!$E$13,B374&lt;='Umrechnungskurse und Konstanten'!$D$14,G374*'Umrechnungskurse und Konstanten'!$E$14,B374&lt;='Umrechnungskurse und Konstanten'!$D$15,G374*'Umrechnungskurse und Konstanten'!$E$15,B374&lt;='Umrechnungskurse und Konstanten'!$D$16,G374*'Umrechnungskurse und Konstanten'!$E$16))</f>
        <v>0</v>
      </c>
      <c r="K374" s="31">
        <f t="shared" si="16"/>
        <v>0</v>
      </c>
      <c r="L374" s="59">
        <f t="shared" si="17"/>
        <v>0</v>
      </c>
    </row>
    <row r="375" spans="2:12" x14ac:dyDescent="0.3">
      <c r="B375" s="61"/>
      <c r="C375" s="28"/>
      <c r="D375" s="28"/>
      <c r="E375" s="32"/>
      <c r="F375" s="29" t="s">
        <v>18</v>
      </c>
      <c r="G375" s="37"/>
      <c r="H375" s="33">
        <v>8.1000000000000003E-2</v>
      </c>
      <c r="I375" s="38" t="str">
        <f t="shared" si="15"/>
        <v>Rg. Nicht in EUR</v>
      </c>
      <c r="J375" s="31">
        <f>IF(F375="CHF",G375,_xlfn.IFS(B375&lt;'Umrechnungskurse und Konstanten'!$C$5, "Rg. Datum",B375&lt;='Umrechnungskurse und Konstanten'!$D$5,G375*'Umrechnungskurse und Konstanten'!$E$5,B375&lt;='Umrechnungskurse und Konstanten'!$D$6,G375*'Umrechnungskurse und Konstanten'!$E$6,B375&lt;='Umrechnungskurse und Konstanten'!$D$7,G375*'Umrechnungskurse und Konstanten'!$E$7,B375&lt;='Umrechnungskurse und Konstanten'!$D$8,G375*'Umrechnungskurse und Konstanten'!$E$8,B375&lt;='Umrechnungskurse und Konstanten'!$D$9,G375*'Umrechnungskurse und Konstanten'!$E$9,B375&lt;='Umrechnungskurse und Konstanten'!$D$10,G375*'Umrechnungskurse und Konstanten'!$E$10,B375&lt;='Umrechnungskurse und Konstanten'!$D$11,G375*'Umrechnungskurse und Konstanten'!$E$11,B375&lt;='Umrechnungskurse und Konstanten'!$D$12,B375*'Umrechnungskurse und Konstanten'!$E$12,B375&lt;='Umrechnungskurse und Konstanten'!$D$13,G375*'Umrechnungskurse und Konstanten'!$E$13,B375&lt;='Umrechnungskurse und Konstanten'!$D$14,G375*'Umrechnungskurse und Konstanten'!$E$14,B375&lt;='Umrechnungskurse und Konstanten'!$D$15,G375*'Umrechnungskurse und Konstanten'!$E$15,B375&lt;='Umrechnungskurse und Konstanten'!$D$16,G375*'Umrechnungskurse und Konstanten'!$E$16))</f>
        <v>0</v>
      </c>
      <c r="K375" s="31">
        <f t="shared" si="16"/>
        <v>0</v>
      </c>
      <c r="L375" s="59">
        <f t="shared" si="17"/>
        <v>0</v>
      </c>
    </row>
    <row r="376" spans="2:12" x14ac:dyDescent="0.3">
      <c r="B376" s="61"/>
      <c r="C376" s="28"/>
      <c r="D376" s="28"/>
      <c r="E376" s="32"/>
      <c r="F376" s="29" t="s">
        <v>18</v>
      </c>
      <c r="G376" s="37"/>
      <c r="H376" s="33">
        <v>8.1000000000000003E-2</v>
      </c>
      <c r="I376" s="38" t="str">
        <f t="shared" si="15"/>
        <v>Rg. Nicht in EUR</v>
      </c>
      <c r="J376" s="31">
        <f>IF(F376="CHF",G376,_xlfn.IFS(B376&lt;'Umrechnungskurse und Konstanten'!$C$5, "Rg. Datum",B376&lt;='Umrechnungskurse und Konstanten'!$D$5,G376*'Umrechnungskurse und Konstanten'!$E$5,B376&lt;='Umrechnungskurse und Konstanten'!$D$6,G376*'Umrechnungskurse und Konstanten'!$E$6,B376&lt;='Umrechnungskurse und Konstanten'!$D$7,G376*'Umrechnungskurse und Konstanten'!$E$7,B376&lt;='Umrechnungskurse und Konstanten'!$D$8,G376*'Umrechnungskurse und Konstanten'!$E$8,B376&lt;='Umrechnungskurse und Konstanten'!$D$9,G376*'Umrechnungskurse und Konstanten'!$E$9,B376&lt;='Umrechnungskurse und Konstanten'!$D$10,G376*'Umrechnungskurse und Konstanten'!$E$10,B376&lt;='Umrechnungskurse und Konstanten'!$D$11,G376*'Umrechnungskurse und Konstanten'!$E$11,B376&lt;='Umrechnungskurse und Konstanten'!$D$12,B376*'Umrechnungskurse und Konstanten'!$E$12,B376&lt;='Umrechnungskurse und Konstanten'!$D$13,G376*'Umrechnungskurse und Konstanten'!$E$13,B376&lt;='Umrechnungskurse und Konstanten'!$D$14,G376*'Umrechnungskurse und Konstanten'!$E$14,B376&lt;='Umrechnungskurse und Konstanten'!$D$15,G376*'Umrechnungskurse und Konstanten'!$E$15,B376&lt;='Umrechnungskurse und Konstanten'!$D$16,G376*'Umrechnungskurse und Konstanten'!$E$16))</f>
        <v>0</v>
      </c>
      <c r="K376" s="31">
        <f t="shared" si="16"/>
        <v>0</v>
      </c>
      <c r="L376" s="59">
        <f t="shared" si="17"/>
        <v>0</v>
      </c>
    </row>
    <row r="377" spans="2:12" x14ac:dyDescent="0.3">
      <c r="B377" s="61"/>
      <c r="C377" s="28"/>
      <c r="D377" s="28"/>
      <c r="E377" s="32"/>
      <c r="F377" s="29" t="s">
        <v>18</v>
      </c>
      <c r="G377" s="37"/>
      <c r="H377" s="33">
        <v>8.1000000000000003E-2</v>
      </c>
      <c r="I377" s="38" t="str">
        <f t="shared" si="15"/>
        <v>Rg. Nicht in EUR</v>
      </c>
      <c r="J377" s="31">
        <f>IF(F377="CHF",G377,_xlfn.IFS(B377&lt;'Umrechnungskurse und Konstanten'!$C$5, "Rg. Datum",B377&lt;='Umrechnungskurse und Konstanten'!$D$5,G377*'Umrechnungskurse und Konstanten'!$E$5,B377&lt;='Umrechnungskurse und Konstanten'!$D$6,G377*'Umrechnungskurse und Konstanten'!$E$6,B377&lt;='Umrechnungskurse und Konstanten'!$D$7,G377*'Umrechnungskurse und Konstanten'!$E$7,B377&lt;='Umrechnungskurse und Konstanten'!$D$8,G377*'Umrechnungskurse und Konstanten'!$E$8,B377&lt;='Umrechnungskurse und Konstanten'!$D$9,G377*'Umrechnungskurse und Konstanten'!$E$9,B377&lt;='Umrechnungskurse und Konstanten'!$D$10,G377*'Umrechnungskurse und Konstanten'!$E$10,B377&lt;='Umrechnungskurse und Konstanten'!$D$11,G377*'Umrechnungskurse und Konstanten'!$E$11,B377&lt;='Umrechnungskurse und Konstanten'!$D$12,B377*'Umrechnungskurse und Konstanten'!$E$12,B377&lt;='Umrechnungskurse und Konstanten'!$D$13,G377*'Umrechnungskurse und Konstanten'!$E$13,B377&lt;='Umrechnungskurse und Konstanten'!$D$14,G377*'Umrechnungskurse und Konstanten'!$E$14,B377&lt;='Umrechnungskurse und Konstanten'!$D$15,G377*'Umrechnungskurse und Konstanten'!$E$15,B377&lt;='Umrechnungskurse und Konstanten'!$D$16,G377*'Umrechnungskurse und Konstanten'!$E$16))</f>
        <v>0</v>
      </c>
      <c r="K377" s="31">
        <f t="shared" si="16"/>
        <v>0</v>
      </c>
      <c r="L377" s="59">
        <f t="shared" si="17"/>
        <v>0</v>
      </c>
    </row>
    <row r="378" spans="2:12" x14ac:dyDescent="0.3">
      <c r="B378" s="61"/>
      <c r="C378" s="28"/>
      <c r="D378" s="28"/>
      <c r="E378" s="32"/>
      <c r="F378" s="29" t="s">
        <v>18</v>
      </c>
      <c r="G378" s="37"/>
      <c r="H378" s="33">
        <v>8.1000000000000003E-2</v>
      </c>
      <c r="I378" s="38" t="str">
        <f t="shared" si="15"/>
        <v>Rg. Nicht in EUR</v>
      </c>
      <c r="J378" s="31">
        <f>IF(F378="CHF",G378,_xlfn.IFS(B378&lt;'Umrechnungskurse und Konstanten'!$C$5, "Rg. Datum",B378&lt;='Umrechnungskurse und Konstanten'!$D$5,G378*'Umrechnungskurse und Konstanten'!$E$5,B378&lt;='Umrechnungskurse und Konstanten'!$D$6,G378*'Umrechnungskurse und Konstanten'!$E$6,B378&lt;='Umrechnungskurse und Konstanten'!$D$7,G378*'Umrechnungskurse und Konstanten'!$E$7,B378&lt;='Umrechnungskurse und Konstanten'!$D$8,G378*'Umrechnungskurse und Konstanten'!$E$8,B378&lt;='Umrechnungskurse und Konstanten'!$D$9,G378*'Umrechnungskurse und Konstanten'!$E$9,B378&lt;='Umrechnungskurse und Konstanten'!$D$10,G378*'Umrechnungskurse und Konstanten'!$E$10,B378&lt;='Umrechnungskurse und Konstanten'!$D$11,G378*'Umrechnungskurse und Konstanten'!$E$11,B378&lt;='Umrechnungskurse und Konstanten'!$D$12,B378*'Umrechnungskurse und Konstanten'!$E$12,B378&lt;='Umrechnungskurse und Konstanten'!$D$13,G378*'Umrechnungskurse und Konstanten'!$E$13,B378&lt;='Umrechnungskurse und Konstanten'!$D$14,G378*'Umrechnungskurse und Konstanten'!$E$14,B378&lt;='Umrechnungskurse und Konstanten'!$D$15,G378*'Umrechnungskurse und Konstanten'!$E$15,B378&lt;='Umrechnungskurse und Konstanten'!$D$16,G378*'Umrechnungskurse und Konstanten'!$E$16))</f>
        <v>0</v>
      </c>
      <c r="K378" s="31">
        <f t="shared" si="16"/>
        <v>0</v>
      </c>
      <c r="L378" s="59">
        <f t="shared" si="17"/>
        <v>0</v>
      </c>
    </row>
    <row r="379" spans="2:12" x14ac:dyDescent="0.3">
      <c r="B379" s="61"/>
      <c r="C379" s="28"/>
      <c r="D379" s="28"/>
      <c r="E379" s="32"/>
      <c r="F379" s="29" t="s">
        <v>18</v>
      </c>
      <c r="G379" s="37"/>
      <c r="H379" s="33">
        <v>8.1000000000000003E-2</v>
      </c>
      <c r="I379" s="38" t="str">
        <f t="shared" si="15"/>
        <v>Rg. Nicht in EUR</v>
      </c>
      <c r="J379" s="31">
        <f>IF(F379="CHF",G379,_xlfn.IFS(B379&lt;'Umrechnungskurse und Konstanten'!$C$5, "Rg. Datum",B379&lt;='Umrechnungskurse und Konstanten'!$D$5,G379*'Umrechnungskurse und Konstanten'!$E$5,B379&lt;='Umrechnungskurse und Konstanten'!$D$6,G379*'Umrechnungskurse und Konstanten'!$E$6,B379&lt;='Umrechnungskurse und Konstanten'!$D$7,G379*'Umrechnungskurse und Konstanten'!$E$7,B379&lt;='Umrechnungskurse und Konstanten'!$D$8,G379*'Umrechnungskurse und Konstanten'!$E$8,B379&lt;='Umrechnungskurse und Konstanten'!$D$9,G379*'Umrechnungskurse und Konstanten'!$E$9,B379&lt;='Umrechnungskurse und Konstanten'!$D$10,G379*'Umrechnungskurse und Konstanten'!$E$10,B379&lt;='Umrechnungskurse und Konstanten'!$D$11,G379*'Umrechnungskurse und Konstanten'!$E$11,B379&lt;='Umrechnungskurse und Konstanten'!$D$12,B379*'Umrechnungskurse und Konstanten'!$E$12,B379&lt;='Umrechnungskurse und Konstanten'!$D$13,G379*'Umrechnungskurse und Konstanten'!$E$13,B379&lt;='Umrechnungskurse und Konstanten'!$D$14,G379*'Umrechnungskurse und Konstanten'!$E$14,B379&lt;='Umrechnungskurse und Konstanten'!$D$15,G379*'Umrechnungskurse und Konstanten'!$E$15,B379&lt;='Umrechnungskurse und Konstanten'!$D$16,G379*'Umrechnungskurse und Konstanten'!$E$16))</f>
        <v>0</v>
      </c>
      <c r="K379" s="31">
        <f t="shared" si="16"/>
        <v>0</v>
      </c>
      <c r="L379" s="59">
        <f t="shared" si="17"/>
        <v>0</v>
      </c>
    </row>
    <row r="380" spans="2:12" x14ac:dyDescent="0.3">
      <c r="B380" s="61"/>
      <c r="C380" s="28"/>
      <c r="D380" s="28"/>
      <c r="E380" s="32"/>
      <c r="F380" s="29" t="s">
        <v>18</v>
      </c>
      <c r="G380" s="37"/>
      <c r="H380" s="33">
        <v>8.1000000000000003E-2</v>
      </c>
      <c r="I380" s="38" t="str">
        <f t="shared" si="15"/>
        <v>Rg. Nicht in EUR</v>
      </c>
      <c r="J380" s="31">
        <f>IF(F380="CHF",G380,_xlfn.IFS(B380&lt;'Umrechnungskurse und Konstanten'!$C$5, "Rg. Datum",B380&lt;='Umrechnungskurse und Konstanten'!$D$5,G380*'Umrechnungskurse und Konstanten'!$E$5,B380&lt;='Umrechnungskurse und Konstanten'!$D$6,G380*'Umrechnungskurse und Konstanten'!$E$6,B380&lt;='Umrechnungskurse und Konstanten'!$D$7,G380*'Umrechnungskurse und Konstanten'!$E$7,B380&lt;='Umrechnungskurse und Konstanten'!$D$8,G380*'Umrechnungskurse und Konstanten'!$E$8,B380&lt;='Umrechnungskurse und Konstanten'!$D$9,G380*'Umrechnungskurse und Konstanten'!$E$9,B380&lt;='Umrechnungskurse und Konstanten'!$D$10,G380*'Umrechnungskurse und Konstanten'!$E$10,B380&lt;='Umrechnungskurse und Konstanten'!$D$11,G380*'Umrechnungskurse und Konstanten'!$E$11,B380&lt;='Umrechnungskurse und Konstanten'!$D$12,B380*'Umrechnungskurse und Konstanten'!$E$12,B380&lt;='Umrechnungskurse und Konstanten'!$D$13,G380*'Umrechnungskurse und Konstanten'!$E$13,B380&lt;='Umrechnungskurse und Konstanten'!$D$14,G380*'Umrechnungskurse und Konstanten'!$E$14,B380&lt;='Umrechnungskurse und Konstanten'!$D$15,G380*'Umrechnungskurse und Konstanten'!$E$15,B380&lt;='Umrechnungskurse und Konstanten'!$D$16,G380*'Umrechnungskurse und Konstanten'!$E$16))</f>
        <v>0</v>
      </c>
      <c r="K380" s="31">
        <f t="shared" si="16"/>
        <v>0</v>
      </c>
      <c r="L380" s="59">
        <f t="shared" si="17"/>
        <v>0</v>
      </c>
    </row>
    <row r="381" spans="2:12" x14ac:dyDescent="0.3">
      <c r="B381" s="61"/>
      <c r="C381" s="28"/>
      <c r="D381" s="28"/>
      <c r="E381" s="32"/>
      <c r="F381" s="29" t="s">
        <v>18</v>
      </c>
      <c r="G381" s="37"/>
      <c r="H381" s="33">
        <v>8.1000000000000003E-2</v>
      </c>
      <c r="I381" s="38" t="str">
        <f t="shared" si="15"/>
        <v>Rg. Nicht in EUR</v>
      </c>
      <c r="J381" s="31">
        <f>IF(F381="CHF",G381,_xlfn.IFS(B381&lt;'Umrechnungskurse und Konstanten'!$C$5, "Rg. Datum",B381&lt;='Umrechnungskurse und Konstanten'!$D$5,G381*'Umrechnungskurse und Konstanten'!$E$5,B381&lt;='Umrechnungskurse und Konstanten'!$D$6,G381*'Umrechnungskurse und Konstanten'!$E$6,B381&lt;='Umrechnungskurse und Konstanten'!$D$7,G381*'Umrechnungskurse und Konstanten'!$E$7,B381&lt;='Umrechnungskurse und Konstanten'!$D$8,G381*'Umrechnungskurse und Konstanten'!$E$8,B381&lt;='Umrechnungskurse und Konstanten'!$D$9,G381*'Umrechnungskurse und Konstanten'!$E$9,B381&lt;='Umrechnungskurse und Konstanten'!$D$10,G381*'Umrechnungskurse und Konstanten'!$E$10,B381&lt;='Umrechnungskurse und Konstanten'!$D$11,G381*'Umrechnungskurse und Konstanten'!$E$11,B381&lt;='Umrechnungskurse und Konstanten'!$D$12,B381*'Umrechnungskurse und Konstanten'!$E$12,B381&lt;='Umrechnungskurse und Konstanten'!$D$13,G381*'Umrechnungskurse und Konstanten'!$E$13,B381&lt;='Umrechnungskurse und Konstanten'!$D$14,G381*'Umrechnungskurse und Konstanten'!$E$14,B381&lt;='Umrechnungskurse und Konstanten'!$D$15,G381*'Umrechnungskurse und Konstanten'!$E$15,B381&lt;='Umrechnungskurse und Konstanten'!$D$16,G381*'Umrechnungskurse und Konstanten'!$E$16))</f>
        <v>0</v>
      </c>
      <c r="K381" s="31">
        <f t="shared" si="16"/>
        <v>0</v>
      </c>
      <c r="L381" s="59">
        <f t="shared" si="17"/>
        <v>0</v>
      </c>
    </row>
    <row r="382" spans="2:12" x14ac:dyDescent="0.3">
      <c r="B382" s="61"/>
      <c r="C382" s="28"/>
      <c r="D382" s="28"/>
      <c r="E382" s="32"/>
      <c r="F382" s="29" t="s">
        <v>18</v>
      </c>
      <c r="G382" s="37"/>
      <c r="H382" s="33">
        <v>8.1000000000000003E-2</v>
      </c>
      <c r="I382" s="38" t="str">
        <f t="shared" si="15"/>
        <v>Rg. Nicht in EUR</v>
      </c>
      <c r="J382" s="31">
        <f>IF(F382="CHF",G382,_xlfn.IFS(B382&lt;'Umrechnungskurse und Konstanten'!$C$5, "Rg. Datum",B382&lt;='Umrechnungskurse und Konstanten'!$D$5,G382*'Umrechnungskurse und Konstanten'!$E$5,B382&lt;='Umrechnungskurse und Konstanten'!$D$6,G382*'Umrechnungskurse und Konstanten'!$E$6,B382&lt;='Umrechnungskurse und Konstanten'!$D$7,G382*'Umrechnungskurse und Konstanten'!$E$7,B382&lt;='Umrechnungskurse und Konstanten'!$D$8,G382*'Umrechnungskurse und Konstanten'!$E$8,B382&lt;='Umrechnungskurse und Konstanten'!$D$9,G382*'Umrechnungskurse und Konstanten'!$E$9,B382&lt;='Umrechnungskurse und Konstanten'!$D$10,G382*'Umrechnungskurse und Konstanten'!$E$10,B382&lt;='Umrechnungskurse und Konstanten'!$D$11,G382*'Umrechnungskurse und Konstanten'!$E$11,B382&lt;='Umrechnungskurse und Konstanten'!$D$12,B382*'Umrechnungskurse und Konstanten'!$E$12,B382&lt;='Umrechnungskurse und Konstanten'!$D$13,G382*'Umrechnungskurse und Konstanten'!$E$13,B382&lt;='Umrechnungskurse und Konstanten'!$D$14,G382*'Umrechnungskurse und Konstanten'!$E$14,B382&lt;='Umrechnungskurse und Konstanten'!$D$15,G382*'Umrechnungskurse und Konstanten'!$E$15,B382&lt;='Umrechnungskurse und Konstanten'!$D$16,G382*'Umrechnungskurse und Konstanten'!$E$16))</f>
        <v>0</v>
      </c>
      <c r="K382" s="31">
        <f t="shared" si="16"/>
        <v>0</v>
      </c>
      <c r="L382" s="59">
        <f t="shared" si="17"/>
        <v>0</v>
      </c>
    </row>
    <row r="383" spans="2:12" x14ac:dyDescent="0.3">
      <c r="B383" s="61"/>
      <c r="C383" s="28"/>
      <c r="D383" s="28"/>
      <c r="E383" s="32"/>
      <c r="F383" s="29" t="s">
        <v>18</v>
      </c>
      <c r="G383" s="37"/>
      <c r="H383" s="33">
        <v>8.1000000000000003E-2</v>
      </c>
      <c r="I383" s="38" t="str">
        <f t="shared" si="15"/>
        <v>Rg. Nicht in EUR</v>
      </c>
      <c r="J383" s="31">
        <f>IF(F383="CHF",G383,_xlfn.IFS(B383&lt;'Umrechnungskurse und Konstanten'!$C$5, "Rg. Datum",B383&lt;='Umrechnungskurse und Konstanten'!$D$5,G383*'Umrechnungskurse und Konstanten'!$E$5,B383&lt;='Umrechnungskurse und Konstanten'!$D$6,G383*'Umrechnungskurse und Konstanten'!$E$6,B383&lt;='Umrechnungskurse und Konstanten'!$D$7,G383*'Umrechnungskurse und Konstanten'!$E$7,B383&lt;='Umrechnungskurse und Konstanten'!$D$8,G383*'Umrechnungskurse und Konstanten'!$E$8,B383&lt;='Umrechnungskurse und Konstanten'!$D$9,G383*'Umrechnungskurse und Konstanten'!$E$9,B383&lt;='Umrechnungskurse und Konstanten'!$D$10,G383*'Umrechnungskurse und Konstanten'!$E$10,B383&lt;='Umrechnungskurse und Konstanten'!$D$11,G383*'Umrechnungskurse und Konstanten'!$E$11,B383&lt;='Umrechnungskurse und Konstanten'!$D$12,B383*'Umrechnungskurse und Konstanten'!$E$12,B383&lt;='Umrechnungskurse und Konstanten'!$D$13,G383*'Umrechnungskurse und Konstanten'!$E$13,B383&lt;='Umrechnungskurse und Konstanten'!$D$14,G383*'Umrechnungskurse und Konstanten'!$E$14,B383&lt;='Umrechnungskurse und Konstanten'!$D$15,G383*'Umrechnungskurse und Konstanten'!$E$15,B383&lt;='Umrechnungskurse und Konstanten'!$D$16,G383*'Umrechnungskurse und Konstanten'!$E$16))</f>
        <v>0</v>
      </c>
      <c r="K383" s="31">
        <f t="shared" si="16"/>
        <v>0</v>
      </c>
      <c r="L383" s="59">
        <f t="shared" si="17"/>
        <v>0</v>
      </c>
    </row>
    <row r="384" spans="2:12" x14ac:dyDescent="0.3">
      <c r="B384" s="61"/>
      <c r="C384" s="28"/>
      <c r="D384" s="28"/>
      <c r="E384" s="32"/>
      <c r="F384" s="29" t="s">
        <v>18</v>
      </c>
      <c r="G384" s="37"/>
      <c r="H384" s="33">
        <v>8.1000000000000003E-2</v>
      </c>
      <c r="I384" s="38" t="str">
        <f t="shared" si="15"/>
        <v>Rg. Nicht in EUR</v>
      </c>
      <c r="J384" s="31">
        <f>IF(F384="CHF",G384,_xlfn.IFS(B384&lt;'Umrechnungskurse und Konstanten'!$C$5, "Rg. Datum",B384&lt;='Umrechnungskurse und Konstanten'!$D$5,G384*'Umrechnungskurse und Konstanten'!$E$5,B384&lt;='Umrechnungskurse und Konstanten'!$D$6,G384*'Umrechnungskurse und Konstanten'!$E$6,B384&lt;='Umrechnungskurse und Konstanten'!$D$7,G384*'Umrechnungskurse und Konstanten'!$E$7,B384&lt;='Umrechnungskurse und Konstanten'!$D$8,G384*'Umrechnungskurse und Konstanten'!$E$8,B384&lt;='Umrechnungskurse und Konstanten'!$D$9,G384*'Umrechnungskurse und Konstanten'!$E$9,B384&lt;='Umrechnungskurse und Konstanten'!$D$10,G384*'Umrechnungskurse und Konstanten'!$E$10,B384&lt;='Umrechnungskurse und Konstanten'!$D$11,G384*'Umrechnungskurse und Konstanten'!$E$11,B384&lt;='Umrechnungskurse und Konstanten'!$D$12,B384*'Umrechnungskurse und Konstanten'!$E$12,B384&lt;='Umrechnungskurse und Konstanten'!$D$13,G384*'Umrechnungskurse und Konstanten'!$E$13,B384&lt;='Umrechnungskurse und Konstanten'!$D$14,G384*'Umrechnungskurse und Konstanten'!$E$14,B384&lt;='Umrechnungskurse und Konstanten'!$D$15,G384*'Umrechnungskurse und Konstanten'!$E$15,B384&lt;='Umrechnungskurse und Konstanten'!$D$16,G384*'Umrechnungskurse und Konstanten'!$E$16))</f>
        <v>0</v>
      </c>
      <c r="K384" s="31">
        <f t="shared" si="16"/>
        <v>0</v>
      </c>
      <c r="L384" s="59">
        <f t="shared" si="17"/>
        <v>0</v>
      </c>
    </row>
    <row r="385" spans="2:12" x14ac:dyDescent="0.3">
      <c r="B385" s="61"/>
      <c r="C385" s="28"/>
      <c r="D385" s="28"/>
      <c r="E385" s="32"/>
      <c r="F385" s="29" t="s">
        <v>18</v>
      </c>
      <c r="G385" s="37"/>
      <c r="H385" s="33">
        <v>8.1000000000000003E-2</v>
      </c>
      <c r="I385" s="38" t="str">
        <f t="shared" si="15"/>
        <v>Rg. Nicht in EUR</v>
      </c>
      <c r="J385" s="31">
        <f>IF(F385="CHF",G385,_xlfn.IFS(B385&lt;'Umrechnungskurse und Konstanten'!$C$5, "Rg. Datum",B385&lt;='Umrechnungskurse und Konstanten'!$D$5,G385*'Umrechnungskurse und Konstanten'!$E$5,B385&lt;='Umrechnungskurse und Konstanten'!$D$6,G385*'Umrechnungskurse und Konstanten'!$E$6,B385&lt;='Umrechnungskurse und Konstanten'!$D$7,G385*'Umrechnungskurse und Konstanten'!$E$7,B385&lt;='Umrechnungskurse und Konstanten'!$D$8,G385*'Umrechnungskurse und Konstanten'!$E$8,B385&lt;='Umrechnungskurse und Konstanten'!$D$9,G385*'Umrechnungskurse und Konstanten'!$E$9,B385&lt;='Umrechnungskurse und Konstanten'!$D$10,G385*'Umrechnungskurse und Konstanten'!$E$10,B385&lt;='Umrechnungskurse und Konstanten'!$D$11,G385*'Umrechnungskurse und Konstanten'!$E$11,B385&lt;='Umrechnungskurse und Konstanten'!$D$12,B385*'Umrechnungskurse und Konstanten'!$E$12,B385&lt;='Umrechnungskurse und Konstanten'!$D$13,G385*'Umrechnungskurse und Konstanten'!$E$13,B385&lt;='Umrechnungskurse und Konstanten'!$D$14,G385*'Umrechnungskurse und Konstanten'!$E$14,B385&lt;='Umrechnungskurse und Konstanten'!$D$15,G385*'Umrechnungskurse und Konstanten'!$E$15,B385&lt;='Umrechnungskurse und Konstanten'!$D$16,G385*'Umrechnungskurse und Konstanten'!$E$16))</f>
        <v>0</v>
      </c>
      <c r="K385" s="31">
        <f t="shared" si="16"/>
        <v>0</v>
      </c>
      <c r="L385" s="59">
        <f t="shared" si="17"/>
        <v>0</v>
      </c>
    </row>
    <row r="386" spans="2:12" x14ac:dyDescent="0.3">
      <c r="B386" s="61"/>
      <c r="C386" s="28"/>
      <c r="D386" s="28"/>
      <c r="E386" s="32"/>
      <c r="F386" s="29" t="s">
        <v>18</v>
      </c>
      <c r="G386" s="37"/>
      <c r="H386" s="33">
        <v>8.1000000000000003E-2</v>
      </c>
      <c r="I386" s="38" t="str">
        <f t="shared" si="15"/>
        <v>Rg. Nicht in EUR</v>
      </c>
      <c r="J386" s="31">
        <f>IF(F386="CHF",G386,_xlfn.IFS(B386&lt;'Umrechnungskurse und Konstanten'!$C$5, "Rg. Datum",B386&lt;='Umrechnungskurse und Konstanten'!$D$5,G386*'Umrechnungskurse und Konstanten'!$E$5,B386&lt;='Umrechnungskurse und Konstanten'!$D$6,G386*'Umrechnungskurse und Konstanten'!$E$6,B386&lt;='Umrechnungskurse und Konstanten'!$D$7,G386*'Umrechnungskurse und Konstanten'!$E$7,B386&lt;='Umrechnungskurse und Konstanten'!$D$8,G386*'Umrechnungskurse und Konstanten'!$E$8,B386&lt;='Umrechnungskurse und Konstanten'!$D$9,G386*'Umrechnungskurse und Konstanten'!$E$9,B386&lt;='Umrechnungskurse und Konstanten'!$D$10,G386*'Umrechnungskurse und Konstanten'!$E$10,B386&lt;='Umrechnungskurse und Konstanten'!$D$11,G386*'Umrechnungskurse und Konstanten'!$E$11,B386&lt;='Umrechnungskurse und Konstanten'!$D$12,B386*'Umrechnungskurse und Konstanten'!$E$12,B386&lt;='Umrechnungskurse und Konstanten'!$D$13,G386*'Umrechnungskurse und Konstanten'!$E$13,B386&lt;='Umrechnungskurse und Konstanten'!$D$14,G386*'Umrechnungskurse und Konstanten'!$E$14,B386&lt;='Umrechnungskurse und Konstanten'!$D$15,G386*'Umrechnungskurse und Konstanten'!$E$15,B386&lt;='Umrechnungskurse und Konstanten'!$D$16,G386*'Umrechnungskurse und Konstanten'!$E$16))</f>
        <v>0</v>
      </c>
      <c r="K386" s="31">
        <f t="shared" si="16"/>
        <v>0</v>
      </c>
      <c r="L386" s="59">
        <f t="shared" si="17"/>
        <v>0</v>
      </c>
    </row>
    <row r="387" spans="2:12" x14ac:dyDescent="0.3">
      <c r="B387" s="61"/>
      <c r="C387" s="28"/>
      <c r="D387" s="28"/>
      <c r="E387" s="32"/>
      <c r="F387" s="29" t="s">
        <v>18</v>
      </c>
      <c r="G387" s="37"/>
      <c r="H387" s="33">
        <v>8.1000000000000003E-2</v>
      </c>
      <c r="I387" s="38" t="str">
        <f t="shared" si="15"/>
        <v>Rg. Nicht in EUR</v>
      </c>
      <c r="J387" s="31">
        <f>IF(F387="CHF",G387,_xlfn.IFS(B387&lt;'Umrechnungskurse und Konstanten'!$C$5, "Rg. Datum",B387&lt;='Umrechnungskurse und Konstanten'!$D$5,G387*'Umrechnungskurse und Konstanten'!$E$5,B387&lt;='Umrechnungskurse und Konstanten'!$D$6,G387*'Umrechnungskurse und Konstanten'!$E$6,B387&lt;='Umrechnungskurse und Konstanten'!$D$7,G387*'Umrechnungskurse und Konstanten'!$E$7,B387&lt;='Umrechnungskurse und Konstanten'!$D$8,G387*'Umrechnungskurse und Konstanten'!$E$8,B387&lt;='Umrechnungskurse und Konstanten'!$D$9,G387*'Umrechnungskurse und Konstanten'!$E$9,B387&lt;='Umrechnungskurse und Konstanten'!$D$10,G387*'Umrechnungskurse und Konstanten'!$E$10,B387&lt;='Umrechnungskurse und Konstanten'!$D$11,G387*'Umrechnungskurse und Konstanten'!$E$11,B387&lt;='Umrechnungskurse und Konstanten'!$D$12,B387*'Umrechnungskurse und Konstanten'!$E$12,B387&lt;='Umrechnungskurse und Konstanten'!$D$13,G387*'Umrechnungskurse und Konstanten'!$E$13,B387&lt;='Umrechnungskurse und Konstanten'!$D$14,G387*'Umrechnungskurse und Konstanten'!$E$14,B387&lt;='Umrechnungskurse und Konstanten'!$D$15,G387*'Umrechnungskurse und Konstanten'!$E$15,B387&lt;='Umrechnungskurse und Konstanten'!$D$16,G387*'Umrechnungskurse und Konstanten'!$E$16))</f>
        <v>0</v>
      </c>
      <c r="K387" s="31">
        <f t="shared" si="16"/>
        <v>0</v>
      </c>
      <c r="L387" s="59">
        <f t="shared" si="17"/>
        <v>0</v>
      </c>
    </row>
    <row r="388" spans="2:12" x14ac:dyDescent="0.3">
      <c r="B388" s="61"/>
      <c r="C388" s="28"/>
      <c r="D388" s="28"/>
      <c r="E388" s="32"/>
      <c r="F388" s="29" t="s">
        <v>18</v>
      </c>
      <c r="G388" s="37"/>
      <c r="H388" s="33">
        <v>8.1000000000000003E-2</v>
      </c>
      <c r="I388" s="38" t="str">
        <f t="shared" si="15"/>
        <v>Rg. Nicht in EUR</v>
      </c>
      <c r="J388" s="31">
        <f>IF(F388="CHF",G388,_xlfn.IFS(B388&lt;'Umrechnungskurse und Konstanten'!$C$5, "Rg. Datum",B388&lt;='Umrechnungskurse und Konstanten'!$D$5,G388*'Umrechnungskurse und Konstanten'!$E$5,B388&lt;='Umrechnungskurse und Konstanten'!$D$6,G388*'Umrechnungskurse und Konstanten'!$E$6,B388&lt;='Umrechnungskurse und Konstanten'!$D$7,G388*'Umrechnungskurse und Konstanten'!$E$7,B388&lt;='Umrechnungskurse und Konstanten'!$D$8,G388*'Umrechnungskurse und Konstanten'!$E$8,B388&lt;='Umrechnungskurse und Konstanten'!$D$9,G388*'Umrechnungskurse und Konstanten'!$E$9,B388&lt;='Umrechnungskurse und Konstanten'!$D$10,G388*'Umrechnungskurse und Konstanten'!$E$10,B388&lt;='Umrechnungskurse und Konstanten'!$D$11,G388*'Umrechnungskurse und Konstanten'!$E$11,B388&lt;='Umrechnungskurse und Konstanten'!$D$12,B388*'Umrechnungskurse und Konstanten'!$E$12,B388&lt;='Umrechnungskurse und Konstanten'!$D$13,G388*'Umrechnungskurse und Konstanten'!$E$13,B388&lt;='Umrechnungskurse und Konstanten'!$D$14,G388*'Umrechnungskurse und Konstanten'!$E$14,B388&lt;='Umrechnungskurse und Konstanten'!$D$15,G388*'Umrechnungskurse und Konstanten'!$E$15,B388&lt;='Umrechnungskurse und Konstanten'!$D$16,G388*'Umrechnungskurse und Konstanten'!$E$16))</f>
        <v>0</v>
      </c>
      <c r="K388" s="31">
        <f t="shared" si="16"/>
        <v>0</v>
      </c>
      <c r="L388" s="59">
        <f t="shared" si="17"/>
        <v>0</v>
      </c>
    </row>
    <row r="389" spans="2:12" x14ac:dyDescent="0.3">
      <c r="B389" s="61"/>
      <c r="C389" s="28"/>
      <c r="D389" s="28"/>
      <c r="E389" s="32"/>
      <c r="F389" s="29" t="s">
        <v>18</v>
      </c>
      <c r="G389" s="37"/>
      <c r="H389" s="33">
        <v>8.1000000000000003E-2</v>
      </c>
      <c r="I389" s="38" t="str">
        <f t="shared" si="15"/>
        <v>Rg. Nicht in EUR</v>
      </c>
      <c r="J389" s="31">
        <f>IF(F389="CHF",G389,_xlfn.IFS(B389&lt;'Umrechnungskurse und Konstanten'!$C$5, "Rg. Datum",B389&lt;='Umrechnungskurse und Konstanten'!$D$5,G389*'Umrechnungskurse und Konstanten'!$E$5,B389&lt;='Umrechnungskurse und Konstanten'!$D$6,G389*'Umrechnungskurse und Konstanten'!$E$6,B389&lt;='Umrechnungskurse und Konstanten'!$D$7,G389*'Umrechnungskurse und Konstanten'!$E$7,B389&lt;='Umrechnungskurse und Konstanten'!$D$8,G389*'Umrechnungskurse und Konstanten'!$E$8,B389&lt;='Umrechnungskurse und Konstanten'!$D$9,G389*'Umrechnungskurse und Konstanten'!$E$9,B389&lt;='Umrechnungskurse und Konstanten'!$D$10,G389*'Umrechnungskurse und Konstanten'!$E$10,B389&lt;='Umrechnungskurse und Konstanten'!$D$11,G389*'Umrechnungskurse und Konstanten'!$E$11,B389&lt;='Umrechnungskurse und Konstanten'!$D$12,B389*'Umrechnungskurse und Konstanten'!$E$12,B389&lt;='Umrechnungskurse und Konstanten'!$D$13,G389*'Umrechnungskurse und Konstanten'!$E$13,B389&lt;='Umrechnungskurse und Konstanten'!$D$14,G389*'Umrechnungskurse und Konstanten'!$E$14,B389&lt;='Umrechnungskurse und Konstanten'!$D$15,G389*'Umrechnungskurse und Konstanten'!$E$15,B389&lt;='Umrechnungskurse und Konstanten'!$D$16,G389*'Umrechnungskurse und Konstanten'!$E$16))</f>
        <v>0</v>
      </c>
      <c r="K389" s="31">
        <f t="shared" si="16"/>
        <v>0</v>
      </c>
      <c r="L389" s="59">
        <f t="shared" si="17"/>
        <v>0</v>
      </c>
    </row>
    <row r="390" spans="2:12" x14ac:dyDescent="0.3">
      <c r="B390" s="61"/>
      <c r="C390" s="28"/>
      <c r="D390" s="28"/>
      <c r="E390" s="32"/>
      <c r="F390" s="29" t="s">
        <v>18</v>
      </c>
      <c r="G390" s="37"/>
      <c r="H390" s="33">
        <v>8.1000000000000003E-2</v>
      </c>
      <c r="I390" s="38" t="str">
        <f t="shared" si="15"/>
        <v>Rg. Nicht in EUR</v>
      </c>
      <c r="J390" s="31">
        <f>IF(F390="CHF",G390,_xlfn.IFS(B390&lt;'Umrechnungskurse und Konstanten'!$C$5, "Rg. Datum",B390&lt;='Umrechnungskurse und Konstanten'!$D$5,G390*'Umrechnungskurse und Konstanten'!$E$5,B390&lt;='Umrechnungskurse und Konstanten'!$D$6,G390*'Umrechnungskurse und Konstanten'!$E$6,B390&lt;='Umrechnungskurse und Konstanten'!$D$7,G390*'Umrechnungskurse und Konstanten'!$E$7,B390&lt;='Umrechnungskurse und Konstanten'!$D$8,G390*'Umrechnungskurse und Konstanten'!$E$8,B390&lt;='Umrechnungskurse und Konstanten'!$D$9,G390*'Umrechnungskurse und Konstanten'!$E$9,B390&lt;='Umrechnungskurse und Konstanten'!$D$10,G390*'Umrechnungskurse und Konstanten'!$E$10,B390&lt;='Umrechnungskurse und Konstanten'!$D$11,G390*'Umrechnungskurse und Konstanten'!$E$11,B390&lt;='Umrechnungskurse und Konstanten'!$D$12,B390*'Umrechnungskurse und Konstanten'!$E$12,B390&lt;='Umrechnungskurse und Konstanten'!$D$13,G390*'Umrechnungskurse und Konstanten'!$E$13,B390&lt;='Umrechnungskurse und Konstanten'!$D$14,G390*'Umrechnungskurse und Konstanten'!$E$14,B390&lt;='Umrechnungskurse und Konstanten'!$D$15,G390*'Umrechnungskurse und Konstanten'!$E$15,B390&lt;='Umrechnungskurse und Konstanten'!$D$16,G390*'Umrechnungskurse und Konstanten'!$E$16))</f>
        <v>0</v>
      </c>
      <c r="K390" s="31">
        <f t="shared" si="16"/>
        <v>0</v>
      </c>
      <c r="L390" s="59">
        <f t="shared" si="17"/>
        <v>0</v>
      </c>
    </row>
    <row r="391" spans="2:12" x14ac:dyDescent="0.3">
      <c r="B391" s="61"/>
      <c r="C391" s="28"/>
      <c r="D391" s="28"/>
      <c r="E391" s="32"/>
      <c r="F391" s="29" t="s">
        <v>18</v>
      </c>
      <c r="G391" s="37"/>
      <c r="H391" s="33">
        <v>8.1000000000000003E-2</v>
      </c>
      <c r="I391" s="38" t="str">
        <f t="shared" si="15"/>
        <v>Rg. Nicht in EUR</v>
      </c>
      <c r="J391" s="31">
        <f>IF(F391="CHF",G391,_xlfn.IFS(B391&lt;'Umrechnungskurse und Konstanten'!$C$5, "Rg. Datum",B391&lt;='Umrechnungskurse und Konstanten'!$D$5,G391*'Umrechnungskurse und Konstanten'!$E$5,B391&lt;='Umrechnungskurse und Konstanten'!$D$6,G391*'Umrechnungskurse und Konstanten'!$E$6,B391&lt;='Umrechnungskurse und Konstanten'!$D$7,G391*'Umrechnungskurse und Konstanten'!$E$7,B391&lt;='Umrechnungskurse und Konstanten'!$D$8,G391*'Umrechnungskurse und Konstanten'!$E$8,B391&lt;='Umrechnungskurse und Konstanten'!$D$9,G391*'Umrechnungskurse und Konstanten'!$E$9,B391&lt;='Umrechnungskurse und Konstanten'!$D$10,G391*'Umrechnungskurse und Konstanten'!$E$10,B391&lt;='Umrechnungskurse und Konstanten'!$D$11,G391*'Umrechnungskurse und Konstanten'!$E$11,B391&lt;='Umrechnungskurse und Konstanten'!$D$12,B391*'Umrechnungskurse und Konstanten'!$E$12,B391&lt;='Umrechnungskurse und Konstanten'!$D$13,G391*'Umrechnungskurse und Konstanten'!$E$13,B391&lt;='Umrechnungskurse und Konstanten'!$D$14,G391*'Umrechnungskurse und Konstanten'!$E$14,B391&lt;='Umrechnungskurse und Konstanten'!$D$15,G391*'Umrechnungskurse und Konstanten'!$E$15,B391&lt;='Umrechnungskurse und Konstanten'!$D$16,G391*'Umrechnungskurse und Konstanten'!$E$16))</f>
        <v>0</v>
      </c>
      <c r="K391" s="31">
        <f t="shared" si="16"/>
        <v>0</v>
      </c>
      <c r="L391" s="59">
        <f t="shared" si="17"/>
        <v>0</v>
      </c>
    </row>
    <row r="392" spans="2:12" x14ac:dyDescent="0.3">
      <c r="B392" s="61"/>
      <c r="C392" s="28"/>
      <c r="D392" s="28"/>
      <c r="E392" s="32"/>
      <c r="F392" s="29" t="s">
        <v>18</v>
      </c>
      <c r="G392" s="37"/>
      <c r="H392" s="33">
        <v>8.1000000000000003E-2</v>
      </c>
      <c r="I392" s="38" t="str">
        <f t="shared" si="15"/>
        <v>Rg. Nicht in EUR</v>
      </c>
      <c r="J392" s="31">
        <f>IF(F392="CHF",G392,_xlfn.IFS(B392&lt;'Umrechnungskurse und Konstanten'!$C$5, "Rg. Datum",B392&lt;='Umrechnungskurse und Konstanten'!$D$5,G392*'Umrechnungskurse und Konstanten'!$E$5,B392&lt;='Umrechnungskurse und Konstanten'!$D$6,G392*'Umrechnungskurse und Konstanten'!$E$6,B392&lt;='Umrechnungskurse und Konstanten'!$D$7,G392*'Umrechnungskurse und Konstanten'!$E$7,B392&lt;='Umrechnungskurse und Konstanten'!$D$8,G392*'Umrechnungskurse und Konstanten'!$E$8,B392&lt;='Umrechnungskurse und Konstanten'!$D$9,G392*'Umrechnungskurse und Konstanten'!$E$9,B392&lt;='Umrechnungskurse und Konstanten'!$D$10,G392*'Umrechnungskurse und Konstanten'!$E$10,B392&lt;='Umrechnungskurse und Konstanten'!$D$11,G392*'Umrechnungskurse und Konstanten'!$E$11,B392&lt;='Umrechnungskurse und Konstanten'!$D$12,B392*'Umrechnungskurse und Konstanten'!$E$12,B392&lt;='Umrechnungskurse und Konstanten'!$D$13,G392*'Umrechnungskurse und Konstanten'!$E$13,B392&lt;='Umrechnungskurse und Konstanten'!$D$14,G392*'Umrechnungskurse und Konstanten'!$E$14,B392&lt;='Umrechnungskurse und Konstanten'!$D$15,G392*'Umrechnungskurse und Konstanten'!$E$15,B392&lt;='Umrechnungskurse und Konstanten'!$D$16,G392*'Umrechnungskurse und Konstanten'!$E$16))</f>
        <v>0</v>
      </c>
      <c r="K392" s="31">
        <f t="shared" si="16"/>
        <v>0</v>
      </c>
      <c r="L392" s="59">
        <f t="shared" si="17"/>
        <v>0</v>
      </c>
    </row>
    <row r="393" spans="2:12" x14ac:dyDescent="0.3">
      <c r="B393" s="61"/>
      <c r="C393" s="28"/>
      <c r="D393" s="28"/>
      <c r="E393" s="32"/>
      <c r="F393" s="29" t="s">
        <v>18</v>
      </c>
      <c r="G393" s="37"/>
      <c r="H393" s="33">
        <v>8.1000000000000003E-2</v>
      </c>
      <c r="I393" s="38" t="str">
        <f t="shared" si="15"/>
        <v>Rg. Nicht in EUR</v>
      </c>
      <c r="J393" s="31">
        <f>IF(F393="CHF",G393,_xlfn.IFS(B393&lt;'Umrechnungskurse und Konstanten'!$C$5, "Rg. Datum",B393&lt;='Umrechnungskurse und Konstanten'!$D$5,G393*'Umrechnungskurse und Konstanten'!$E$5,B393&lt;='Umrechnungskurse und Konstanten'!$D$6,G393*'Umrechnungskurse und Konstanten'!$E$6,B393&lt;='Umrechnungskurse und Konstanten'!$D$7,G393*'Umrechnungskurse und Konstanten'!$E$7,B393&lt;='Umrechnungskurse und Konstanten'!$D$8,G393*'Umrechnungskurse und Konstanten'!$E$8,B393&lt;='Umrechnungskurse und Konstanten'!$D$9,G393*'Umrechnungskurse und Konstanten'!$E$9,B393&lt;='Umrechnungskurse und Konstanten'!$D$10,G393*'Umrechnungskurse und Konstanten'!$E$10,B393&lt;='Umrechnungskurse und Konstanten'!$D$11,G393*'Umrechnungskurse und Konstanten'!$E$11,B393&lt;='Umrechnungskurse und Konstanten'!$D$12,B393*'Umrechnungskurse und Konstanten'!$E$12,B393&lt;='Umrechnungskurse und Konstanten'!$D$13,G393*'Umrechnungskurse und Konstanten'!$E$13,B393&lt;='Umrechnungskurse und Konstanten'!$D$14,G393*'Umrechnungskurse und Konstanten'!$E$14,B393&lt;='Umrechnungskurse und Konstanten'!$D$15,G393*'Umrechnungskurse und Konstanten'!$E$15,B393&lt;='Umrechnungskurse und Konstanten'!$D$16,G393*'Umrechnungskurse und Konstanten'!$E$16))</f>
        <v>0</v>
      </c>
      <c r="K393" s="31">
        <f t="shared" si="16"/>
        <v>0</v>
      </c>
      <c r="L393" s="59">
        <f t="shared" si="17"/>
        <v>0</v>
      </c>
    </row>
    <row r="394" spans="2:12" x14ac:dyDescent="0.3">
      <c r="B394" s="61"/>
      <c r="C394" s="28"/>
      <c r="D394" s="28"/>
      <c r="E394" s="32"/>
      <c r="F394" s="29" t="s">
        <v>18</v>
      </c>
      <c r="G394" s="37"/>
      <c r="H394" s="33">
        <v>8.1000000000000003E-2</v>
      </c>
      <c r="I394" s="38" t="str">
        <f t="shared" si="15"/>
        <v>Rg. Nicht in EUR</v>
      </c>
      <c r="J394" s="31">
        <f>IF(F394="CHF",G394,_xlfn.IFS(B394&lt;'Umrechnungskurse und Konstanten'!$C$5, "Rg. Datum",B394&lt;='Umrechnungskurse und Konstanten'!$D$5,G394*'Umrechnungskurse und Konstanten'!$E$5,B394&lt;='Umrechnungskurse und Konstanten'!$D$6,G394*'Umrechnungskurse und Konstanten'!$E$6,B394&lt;='Umrechnungskurse und Konstanten'!$D$7,G394*'Umrechnungskurse und Konstanten'!$E$7,B394&lt;='Umrechnungskurse und Konstanten'!$D$8,G394*'Umrechnungskurse und Konstanten'!$E$8,B394&lt;='Umrechnungskurse und Konstanten'!$D$9,G394*'Umrechnungskurse und Konstanten'!$E$9,B394&lt;='Umrechnungskurse und Konstanten'!$D$10,G394*'Umrechnungskurse und Konstanten'!$E$10,B394&lt;='Umrechnungskurse und Konstanten'!$D$11,G394*'Umrechnungskurse und Konstanten'!$E$11,B394&lt;='Umrechnungskurse und Konstanten'!$D$12,B394*'Umrechnungskurse und Konstanten'!$E$12,B394&lt;='Umrechnungskurse und Konstanten'!$D$13,G394*'Umrechnungskurse und Konstanten'!$E$13,B394&lt;='Umrechnungskurse und Konstanten'!$D$14,G394*'Umrechnungskurse und Konstanten'!$E$14,B394&lt;='Umrechnungskurse und Konstanten'!$D$15,G394*'Umrechnungskurse und Konstanten'!$E$15,B394&lt;='Umrechnungskurse und Konstanten'!$D$16,G394*'Umrechnungskurse und Konstanten'!$E$16))</f>
        <v>0</v>
      </c>
      <c r="K394" s="31">
        <f t="shared" si="16"/>
        <v>0</v>
      </c>
      <c r="L394" s="59">
        <f t="shared" si="17"/>
        <v>0</v>
      </c>
    </row>
    <row r="395" spans="2:12" x14ac:dyDescent="0.3">
      <c r="B395" s="61"/>
      <c r="C395" s="28"/>
      <c r="D395" s="28"/>
      <c r="E395" s="32"/>
      <c r="F395" s="29" t="s">
        <v>18</v>
      </c>
      <c r="G395" s="37"/>
      <c r="H395" s="33">
        <v>8.1000000000000003E-2</v>
      </c>
      <c r="I395" s="38" t="str">
        <f t="shared" si="15"/>
        <v>Rg. Nicht in EUR</v>
      </c>
      <c r="J395" s="31">
        <f>IF(F395="CHF",G395,_xlfn.IFS(B395&lt;'Umrechnungskurse und Konstanten'!$C$5, "Rg. Datum",B395&lt;='Umrechnungskurse und Konstanten'!$D$5,G395*'Umrechnungskurse und Konstanten'!$E$5,B395&lt;='Umrechnungskurse und Konstanten'!$D$6,G395*'Umrechnungskurse und Konstanten'!$E$6,B395&lt;='Umrechnungskurse und Konstanten'!$D$7,G395*'Umrechnungskurse und Konstanten'!$E$7,B395&lt;='Umrechnungskurse und Konstanten'!$D$8,G395*'Umrechnungskurse und Konstanten'!$E$8,B395&lt;='Umrechnungskurse und Konstanten'!$D$9,G395*'Umrechnungskurse und Konstanten'!$E$9,B395&lt;='Umrechnungskurse und Konstanten'!$D$10,G395*'Umrechnungskurse und Konstanten'!$E$10,B395&lt;='Umrechnungskurse und Konstanten'!$D$11,G395*'Umrechnungskurse und Konstanten'!$E$11,B395&lt;='Umrechnungskurse und Konstanten'!$D$12,B395*'Umrechnungskurse und Konstanten'!$E$12,B395&lt;='Umrechnungskurse und Konstanten'!$D$13,G395*'Umrechnungskurse und Konstanten'!$E$13,B395&lt;='Umrechnungskurse und Konstanten'!$D$14,G395*'Umrechnungskurse und Konstanten'!$E$14,B395&lt;='Umrechnungskurse und Konstanten'!$D$15,G395*'Umrechnungskurse und Konstanten'!$E$15,B395&lt;='Umrechnungskurse und Konstanten'!$D$16,G395*'Umrechnungskurse und Konstanten'!$E$16))</f>
        <v>0</v>
      </c>
      <c r="K395" s="31">
        <f t="shared" si="16"/>
        <v>0</v>
      </c>
      <c r="L395" s="59">
        <f t="shared" si="17"/>
        <v>0</v>
      </c>
    </row>
    <row r="396" spans="2:12" x14ac:dyDescent="0.3">
      <c r="B396" s="61"/>
      <c r="C396" s="28"/>
      <c r="D396" s="28"/>
      <c r="E396" s="32"/>
      <c r="F396" s="29" t="s">
        <v>18</v>
      </c>
      <c r="G396" s="37"/>
      <c r="H396" s="33">
        <v>8.1000000000000003E-2</v>
      </c>
      <c r="I396" s="38" t="str">
        <f t="shared" ref="I396:I459" si="18">IF(F396="EUR",G396*H396,"Rg. Nicht in EUR")</f>
        <v>Rg. Nicht in EUR</v>
      </c>
      <c r="J396" s="31">
        <f>IF(F396="CHF",G396,_xlfn.IFS(B396&lt;'Umrechnungskurse und Konstanten'!$C$5, "Rg. Datum",B396&lt;='Umrechnungskurse und Konstanten'!$D$5,G396*'Umrechnungskurse und Konstanten'!$E$5,B396&lt;='Umrechnungskurse und Konstanten'!$D$6,G396*'Umrechnungskurse und Konstanten'!$E$6,B396&lt;='Umrechnungskurse und Konstanten'!$D$7,G396*'Umrechnungskurse und Konstanten'!$E$7,B396&lt;='Umrechnungskurse und Konstanten'!$D$8,G396*'Umrechnungskurse und Konstanten'!$E$8,B396&lt;='Umrechnungskurse und Konstanten'!$D$9,G396*'Umrechnungskurse und Konstanten'!$E$9,B396&lt;='Umrechnungskurse und Konstanten'!$D$10,G396*'Umrechnungskurse und Konstanten'!$E$10,B396&lt;='Umrechnungskurse und Konstanten'!$D$11,G396*'Umrechnungskurse und Konstanten'!$E$11,B396&lt;='Umrechnungskurse und Konstanten'!$D$12,B396*'Umrechnungskurse und Konstanten'!$E$12,B396&lt;='Umrechnungskurse und Konstanten'!$D$13,G396*'Umrechnungskurse und Konstanten'!$E$13,B396&lt;='Umrechnungskurse und Konstanten'!$D$14,G396*'Umrechnungskurse und Konstanten'!$E$14,B396&lt;='Umrechnungskurse und Konstanten'!$D$15,G396*'Umrechnungskurse und Konstanten'!$E$15,B396&lt;='Umrechnungskurse und Konstanten'!$D$16,G396*'Umrechnungskurse und Konstanten'!$E$16))</f>
        <v>0</v>
      </c>
      <c r="K396" s="31">
        <f t="shared" ref="K396:K459" si="19">H396*J396</f>
        <v>0</v>
      </c>
      <c r="L396" s="59">
        <f t="shared" ref="L396:L459" si="20">IF(H396=100%,K396,J396+K396)</f>
        <v>0</v>
      </c>
    </row>
    <row r="397" spans="2:12" x14ac:dyDescent="0.3">
      <c r="B397" s="61"/>
      <c r="C397" s="28"/>
      <c r="D397" s="28"/>
      <c r="E397" s="32"/>
      <c r="F397" s="29" t="s">
        <v>18</v>
      </c>
      <c r="G397" s="37"/>
      <c r="H397" s="33">
        <v>8.1000000000000003E-2</v>
      </c>
      <c r="I397" s="38" t="str">
        <f t="shared" si="18"/>
        <v>Rg. Nicht in EUR</v>
      </c>
      <c r="J397" s="31">
        <f>IF(F397="CHF",G397,_xlfn.IFS(B397&lt;'Umrechnungskurse und Konstanten'!$C$5, "Rg. Datum",B397&lt;='Umrechnungskurse und Konstanten'!$D$5,G397*'Umrechnungskurse und Konstanten'!$E$5,B397&lt;='Umrechnungskurse und Konstanten'!$D$6,G397*'Umrechnungskurse und Konstanten'!$E$6,B397&lt;='Umrechnungskurse und Konstanten'!$D$7,G397*'Umrechnungskurse und Konstanten'!$E$7,B397&lt;='Umrechnungskurse und Konstanten'!$D$8,G397*'Umrechnungskurse und Konstanten'!$E$8,B397&lt;='Umrechnungskurse und Konstanten'!$D$9,G397*'Umrechnungskurse und Konstanten'!$E$9,B397&lt;='Umrechnungskurse und Konstanten'!$D$10,G397*'Umrechnungskurse und Konstanten'!$E$10,B397&lt;='Umrechnungskurse und Konstanten'!$D$11,G397*'Umrechnungskurse und Konstanten'!$E$11,B397&lt;='Umrechnungskurse und Konstanten'!$D$12,B397*'Umrechnungskurse und Konstanten'!$E$12,B397&lt;='Umrechnungskurse und Konstanten'!$D$13,G397*'Umrechnungskurse und Konstanten'!$E$13,B397&lt;='Umrechnungskurse und Konstanten'!$D$14,G397*'Umrechnungskurse und Konstanten'!$E$14,B397&lt;='Umrechnungskurse und Konstanten'!$D$15,G397*'Umrechnungskurse und Konstanten'!$E$15,B397&lt;='Umrechnungskurse und Konstanten'!$D$16,G397*'Umrechnungskurse und Konstanten'!$E$16))</f>
        <v>0</v>
      </c>
      <c r="K397" s="31">
        <f t="shared" si="19"/>
        <v>0</v>
      </c>
      <c r="L397" s="59">
        <f t="shared" si="20"/>
        <v>0</v>
      </c>
    </row>
    <row r="398" spans="2:12" x14ac:dyDescent="0.3">
      <c r="B398" s="61"/>
      <c r="C398" s="28"/>
      <c r="D398" s="28"/>
      <c r="E398" s="32"/>
      <c r="F398" s="29" t="s">
        <v>18</v>
      </c>
      <c r="G398" s="37"/>
      <c r="H398" s="33">
        <v>8.1000000000000003E-2</v>
      </c>
      <c r="I398" s="38" t="str">
        <f t="shared" si="18"/>
        <v>Rg. Nicht in EUR</v>
      </c>
      <c r="J398" s="31">
        <f>IF(F398="CHF",G398,_xlfn.IFS(B398&lt;'Umrechnungskurse und Konstanten'!$C$5, "Rg. Datum",B398&lt;='Umrechnungskurse und Konstanten'!$D$5,G398*'Umrechnungskurse und Konstanten'!$E$5,B398&lt;='Umrechnungskurse und Konstanten'!$D$6,G398*'Umrechnungskurse und Konstanten'!$E$6,B398&lt;='Umrechnungskurse und Konstanten'!$D$7,G398*'Umrechnungskurse und Konstanten'!$E$7,B398&lt;='Umrechnungskurse und Konstanten'!$D$8,G398*'Umrechnungskurse und Konstanten'!$E$8,B398&lt;='Umrechnungskurse und Konstanten'!$D$9,G398*'Umrechnungskurse und Konstanten'!$E$9,B398&lt;='Umrechnungskurse und Konstanten'!$D$10,G398*'Umrechnungskurse und Konstanten'!$E$10,B398&lt;='Umrechnungskurse und Konstanten'!$D$11,G398*'Umrechnungskurse und Konstanten'!$E$11,B398&lt;='Umrechnungskurse und Konstanten'!$D$12,B398*'Umrechnungskurse und Konstanten'!$E$12,B398&lt;='Umrechnungskurse und Konstanten'!$D$13,G398*'Umrechnungskurse und Konstanten'!$E$13,B398&lt;='Umrechnungskurse und Konstanten'!$D$14,G398*'Umrechnungskurse und Konstanten'!$E$14,B398&lt;='Umrechnungskurse und Konstanten'!$D$15,G398*'Umrechnungskurse und Konstanten'!$E$15,B398&lt;='Umrechnungskurse und Konstanten'!$D$16,G398*'Umrechnungskurse und Konstanten'!$E$16))</f>
        <v>0</v>
      </c>
      <c r="K398" s="31">
        <f t="shared" si="19"/>
        <v>0</v>
      </c>
      <c r="L398" s="59">
        <f t="shared" si="20"/>
        <v>0</v>
      </c>
    </row>
    <row r="399" spans="2:12" x14ac:dyDescent="0.3">
      <c r="B399" s="61"/>
      <c r="C399" s="28"/>
      <c r="D399" s="28"/>
      <c r="E399" s="32"/>
      <c r="F399" s="29" t="s">
        <v>18</v>
      </c>
      <c r="G399" s="37"/>
      <c r="H399" s="33">
        <v>8.1000000000000003E-2</v>
      </c>
      <c r="I399" s="38" t="str">
        <f t="shared" si="18"/>
        <v>Rg. Nicht in EUR</v>
      </c>
      <c r="J399" s="31">
        <f>IF(F399="CHF",G399,_xlfn.IFS(B399&lt;'Umrechnungskurse und Konstanten'!$C$5, "Rg. Datum",B399&lt;='Umrechnungskurse und Konstanten'!$D$5,G399*'Umrechnungskurse und Konstanten'!$E$5,B399&lt;='Umrechnungskurse und Konstanten'!$D$6,G399*'Umrechnungskurse und Konstanten'!$E$6,B399&lt;='Umrechnungskurse und Konstanten'!$D$7,G399*'Umrechnungskurse und Konstanten'!$E$7,B399&lt;='Umrechnungskurse und Konstanten'!$D$8,G399*'Umrechnungskurse und Konstanten'!$E$8,B399&lt;='Umrechnungskurse und Konstanten'!$D$9,G399*'Umrechnungskurse und Konstanten'!$E$9,B399&lt;='Umrechnungskurse und Konstanten'!$D$10,G399*'Umrechnungskurse und Konstanten'!$E$10,B399&lt;='Umrechnungskurse und Konstanten'!$D$11,G399*'Umrechnungskurse und Konstanten'!$E$11,B399&lt;='Umrechnungskurse und Konstanten'!$D$12,B399*'Umrechnungskurse und Konstanten'!$E$12,B399&lt;='Umrechnungskurse und Konstanten'!$D$13,G399*'Umrechnungskurse und Konstanten'!$E$13,B399&lt;='Umrechnungskurse und Konstanten'!$D$14,G399*'Umrechnungskurse und Konstanten'!$E$14,B399&lt;='Umrechnungskurse und Konstanten'!$D$15,G399*'Umrechnungskurse und Konstanten'!$E$15,B399&lt;='Umrechnungskurse und Konstanten'!$D$16,G399*'Umrechnungskurse und Konstanten'!$E$16))</f>
        <v>0</v>
      </c>
      <c r="K399" s="31">
        <f t="shared" si="19"/>
        <v>0</v>
      </c>
      <c r="L399" s="59">
        <f t="shared" si="20"/>
        <v>0</v>
      </c>
    </row>
    <row r="400" spans="2:12" x14ac:dyDescent="0.3">
      <c r="B400" s="61"/>
      <c r="C400" s="28"/>
      <c r="D400" s="28"/>
      <c r="E400" s="32"/>
      <c r="F400" s="29" t="s">
        <v>18</v>
      </c>
      <c r="G400" s="37"/>
      <c r="H400" s="33">
        <v>8.1000000000000003E-2</v>
      </c>
      <c r="I400" s="38" t="str">
        <f t="shared" si="18"/>
        <v>Rg. Nicht in EUR</v>
      </c>
      <c r="J400" s="31">
        <f>IF(F400="CHF",G400,_xlfn.IFS(B400&lt;'Umrechnungskurse und Konstanten'!$C$5, "Rg. Datum",B400&lt;='Umrechnungskurse und Konstanten'!$D$5,G400*'Umrechnungskurse und Konstanten'!$E$5,B400&lt;='Umrechnungskurse und Konstanten'!$D$6,G400*'Umrechnungskurse und Konstanten'!$E$6,B400&lt;='Umrechnungskurse und Konstanten'!$D$7,G400*'Umrechnungskurse und Konstanten'!$E$7,B400&lt;='Umrechnungskurse und Konstanten'!$D$8,G400*'Umrechnungskurse und Konstanten'!$E$8,B400&lt;='Umrechnungskurse und Konstanten'!$D$9,G400*'Umrechnungskurse und Konstanten'!$E$9,B400&lt;='Umrechnungskurse und Konstanten'!$D$10,G400*'Umrechnungskurse und Konstanten'!$E$10,B400&lt;='Umrechnungskurse und Konstanten'!$D$11,G400*'Umrechnungskurse und Konstanten'!$E$11,B400&lt;='Umrechnungskurse und Konstanten'!$D$12,B400*'Umrechnungskurse und Konstanten'!$E$12,B400&lt;='Umrechnungskurse und Konstanten'!$D$13,G400*'Umrechnungskurse und Konstanten'!$E$13,B400&lt;='Umrechnungskurse und Konstanten'!$D$14,G400*'Umrechnungskurse und Konstanten'!$E$14,B400&lt;='Umrechnungskurse und Konstanten'!$D$15,G400*'Umrechnungskurse und Konstanten'!$E$15,B400&lt;='Umrechnungskurse und Konstanten'!$D$16,G400*'Umrechnungskurse und Konstanten'!$E$16))</f>
        <v>0</v>
      </c>
      <c r="K400" s="31">
        <f t="shared" si="19"/>
        <v>0</v>
      </c>
      <c r="L400" s="59">
        <f t="shared" si="20"/>
        <v>0</v>
      </c>
    </row>
    <row r="401" spans="2:12" x14ac:dyDescent="0.3">
      <c r="B401" s="61"/>
      <c r="C401" s="28"/>
      <c r="D401" s="28"/>
      <c r="E401" s="32"/>
      <c r="F401" s="29" t="s">
        <v>18</v>
      </c>
      <c r="G401" s="37"/>
      <c r="H401" s="33">
        <v>8.1000000000000003E-2</v>
      </c>
      <c r="I401" s="38" t="str">
        <f t="shared" si="18"/>
        <v>Rg. Nicht in EUR</v>
      </c>
      <c r="J401" s="31">
        <f>IF(F401="CHF",G401,_xlfn.IFS(B401&lt;'Umrechnungskurse und Konstanten'!$C$5, "Rg. Datum",B401&lt;='Umrechnungskurse und Konstanten'!$D$5,G401*'Umrechnungskurse und Konstanten'!$E$5,B401&lt;='Umrechnungskurse und Konstanten'!$D$6,G401*'Umrechnungskurse und Konstanten'!$E$6,B401&lt;='Umrechnungskurse und Konstanten'!$D$7,G401*'Umrechnungskurse und Konstanten'!$E$7,B401&lt;='Umrechnungskurse und Konstanten'!$D$8,G401*'Umrechnungskurse und Konstanten'!$E$8,B401&lt;='Umrechnungskurse und Konstanten'!$D$9,G401*'Umrechnungskurse und Konstanten'!$E$9,B401&lt;='Umrechnungskurse und Konstanten'!$D$10,G401*'Umrechnungskurse und Konstanten'!$E$10,B401&lt;='Umrechnungskurse und Konstanten'!$D$11,G401*'Umrechnungskurse und Konstanten'!$E$11,B401&lt;='Umrechnungskurse und Konstanten'!$D$12,B401*'Umrechnungskurse und Konstanten'!$E$12,B401&lt;='Umrechnungskurse und Konstanten'!$D$13,G401*'Umrechnungskurse und Konstanten'!$E$13,B401&lt;='Umrechnungskurse und Konstanten'!$D$14,G401*'Umrechnungskurse und Konstanten'!$E$14,B401&lt;='Umrechnungskurse und Konstanten'!$D$15,G401*'Umrechnungskurse und Konstanten'!$E$15,B401&lt;='Umrechnungskurse und Konstanten'!$D$16,G401*'Umrechnungskurse und Konstanten'!$E$16))</f>
        <v>0</v>
      </c>
      <c r="K401" s="31">
        <f t="shared" si="19"/>
        <v>0</v>
      </c>
      <c r="L401" s="59">
        <f t="shared" si="20"/>
        <v>0</v>
      </c>
    </row>
    <row r="402" spans="2:12" x14ac:dyDescent="0.3">
      <c r="B402" s="61"/>
      <c r="C402" s="28"/>
      <c r="D402" s="28"/>
      <c r="E402" s="32"/>
      <c r="F402" s="29" t="s">
        <v>18</v>
      </c>
      <c r="G402" s="37"/>
      <c r="H402" s="33">
        <v>8.1000000000000003E-2</v>
      </c>
      <c r="I402" s="38" t="str">
        <f t="shared" si="18"/>
        <v>Rg. Nicht in EUR</v>
      </c>
      <c r="J402" s="31">
        <f>IF(F402="CHF",G402,_xlfn.IFS(B402&lt;'Umrechnungskurse und Konstanten'!$C$5, "Rg. Datum",B402&lt;='Umrechnungskurse und Konstanten'!$D$5,G402*'Umrechnungskurse und Konstanten'!$E$5,B402&lt;='Umrechnungskurse und Konstanten'!$D$6,G402*'Umrechnungskurse und Konstanten'!$E$6,B402&lt;='Umrechnungskurse und Konstanten'!$D$7,G402*'Umrechnungskurse und Konstanten'!$E$7,B402&lt;='Umrechnungskurse und Konstanten'!$D$8,G402*'Umrechnungskurse und Konstanten'!$E$8,B402&lt;='Umrechnungskurse und Konstanten'!$D$9,G402*'Umrechnungskurse und Konstanten'!$E$9,B402&lt;='Umrechnungskurse und Konstanten'!$D$10,G402*'Umrechnungskurse und Konstanten'!$E$10,B402&lt;='Umrechnungskurse und Konstanten'!$D$11,G402*'Umrechnungskurse und Konstanten'!$E$11,B402&lt;='Umrechnungskurse und Konstanten'!$D$12,B402*'Umrechnungskurse und Konstanten'!$E$12,B402&lt;='Umrechnungskurse und Konstanten'!$D$13,G402*'Umrechnungskurse und Konstanten'!$E$13,B402&lt;='Umrechnungskurse und Konstanten'!$D$14,G402*'Umrechnungskurse und Konstanten'!$E$14,B402&lt;='Umrechnungskurse und Konstanten'!$D$15,G402*'Umrechnungskurse und Konstanten'!$E$15,B402&lt;='Umrechnungskurse und Konstanten'!$D$16,G402*'Umrechnungskurse und Konstanten'!$E$16))</f>
        <v>0</v>
      </c>
      <c r="K402" s="31">
        <f t="shared" si="19"/>
        <v>0</v>
      </c>
      <c r="L402" s="59">
        <f t="shared" si="20"/>
        <v>0</v>
      </c>
    </row>
    <row r="403" spans="2:12" x14ac:dyDescent="0.3">
      <c r="B403" s="61"/>
      <c r="C403" s="28"/>
      <c r="D403" s="28"/>
      <c r="E403" s="32"/>
      <c r="F403" s="29" t="s">
        <v>18</v>
      </c>
      <c r="G403" s="37"/>
      <c r="H403" s="33">
        <v>8.1000000000000003E-2</v>
      </c>
      <c r="I403" s="38" t="str">
        <f t="shared" si="18"/>
        <v>Rg. Nicht in EUR</v>
      </c>
      <c r="J403" s="31">
        <f>IF(F403="CHF",G403,_xlfn.IFS(B403&lt;'Umrechnungskurse und Konstanten'!$C$5, "Rg. Datum",B403&lt;='Umrechnungskurse und Konstanten'!$D$5,G403*'Umrechnungskurse und Konstanten'!$E$5,B403&lt;='Umrechnungskurse und Konstanten'!$D$6,G403*'Umrechnungskurse und Konstanten'!$E$6,B403&lt;='Umrechnungskurse und Konstanten'!$D$7,G403*'Umrechnungskurse und Konstanten'!$E$7,B403&lt;='Umrechnungskurse und Konstanten'!$D$8,G403*'Umrechnungskurse und Konstanten'!$E$8,B403&lt;='Umrechnungskurse und Konstanten'!$D$9,G403*'Umrechnungskurse und Konstanten'!$E$9,B403&lt;='Umrechnungskurse und Konstanten'!$D$10,G403*'Umrechnungskurse und Konstanten'!$E$10,B403&lt;='Umrechnungskurse und Konstanten'!$D$11,G403*'Umrechnungskurse und Konstanten'!$E$11,B403&lt;='Umrechnungskurse und Konstanten'!$D$12,B403*'Umrechnungskurse und Konstanten'!$E$12,B403&lt;='Umrechnungskurse und Konstanten'!$D$13,G403*'Umrechnungskurse und Konstanten'!$E$13,B403&lt;='Umrechnungskurse und Konstanten'!$D$14,G403*'Umrechnungskurse und Konstanten'!$E$14,B403&lt;='Umrechnungskurse und Konstanten'!$D$15,G403*'Umrechnungskurse und Konstanten'!$E$15,B403&lt;='Umrechnungskurse und Konstanten'!$D$16,G403*'Umrechnungskurse und Konstanten'!$E$16))</f>
        <v>0</v>
      </c>
      <c r="K403" s="31">
        <f t="shared" si="19"/>
        <v>0</v>
      </c>
      <c r="L403" s="59">
        <f t="shared" si="20"/>
        <v>0</v>
      </c>
    </row>
    <row r="404" spans="2:12" x14ac:dyDescent="0.3">
      <c r="B404" s="61"/>
      <c r="C404" s="28"/>
      <c r="D404" s="28"/>
      <c r="E404" s="32"/>
      <c r="F404" s="29" t="s">
        <v>18</v>
      </c>
      <c r="G404" s="37"/>
      <c r="H404" s="33">
        <v>8.1000000000000003E-2</v>
      </c>
      <c r="I404" s="38" t="str">
        <f t="shared" si="18"/>
        <v>Rg. Nicht in EUR</v>
      </c>
      <c r="J404" s="31">
        <f>IF(F404="CHF",G404,_xlfn.IFS(B404&lt;'Umrechnungskurse und Konstanten'!$C$5, "Rg. Datum",B404&lt;='Umrechnungskurse und Konstanten'!$D$5,G404*'Umrechnungskurse und Konstanten'!$E$5,B404&lt;='Umrechnungskurse und Konstanten'!$D$6,G404*'Umrechnungskurse und Konstanten'!$E$6,B404&lt;='Umrechnungskurse und Konstanten'!$D$7,G404*'Umrechnungskurse und Konstanten'!$E$7,B404&lt;='Umrechnungskurse und Konstanten'!$D$8,G404*'Umrechnungskurse und Konstanten'!$E$8,B404&lt;='Umrechnungskurse und Konstanten'!$D$9,G404*'Umrechnungskurse und Konstanten'!$E$9,B404&lt;='Umrechnungskurse und Konstanten'!$D$10,G404*'Umrechnungskurse und Konstanten'!$E$10,B404&lt;='Umrechnungskurse und Konstanten'!$D$11,G404*'Umrechnungskurse und Konstanten'!$E$11,B404&lt;='Umrechnungskurse und Konstanten'!$D$12,B404*'Umrechnungskurse und Konstanten'!$E$12,B404&lt;='Umrechnungskurse und Konstanten'!$D$13,G404*'Umrechnungskurse und Konstanten'!$E$13,B404&lt;='Umrechnungskurse und Konstanten'!$D$14,G404*'Umrechnungskurse und Konstanten'!$E$14,B404&lt;='Umrechnungskurse und Konstanten'!$D$15,G404*'Umrechnungskurse und Konstanten'!$E$15,B404&lt;='Umrechnungskurse und Konstanten'!$D$16,G404*'Umrechnungskurse und Konstanten'!$E$16))</f>
        <v>0</v>
      </c>
      <c r="K404" s="31">
        <f t="shared" si="19"/>
        <v>0</v>
      </c>
      <c r="L404" s="59">
        <f t="shared" si="20"/>
        <v>0</v>
      </c>
    </row>
    <row r="405" spans="2:12" x14ac:dyDescent="0.3">
      <c r="B405" s="61"/>
      <c r="C405" s="28"/>
      <c r="D405" s="28"/>
      <c r="E405" s="32"/>
      <c r="F405" s="29" t="s">
        <v>18</v>
      </c>
      <c r="G405" s="37"/>
      <c r="H405" s="33">
        <v>8.1000000000000003E-2</v>
      </c>
      <c r="I405" s="38" t="str">
        <f t="shared" si="18"/>
        <v>Rg. Nicht in EUR</v>
      </c>
      <c r="J405" s="31">
        <f>IF(F405="CHF",G405,_xlfn.IFS(B405&lt;'Umrechnungskurse und Konstanten'!$C$5, "Rg. Datum",B405&lt;='Umrechnungskurse und Konstanten'!$D$5,G405*'Umrechnungskurse und Konstanten'!$E$5,B405&lt;='Umrechnungskurse und Konstanten'!$D$6,G405*'Umrechnungskurse und Konstanten'!$E$6,B405&lt;='Umrechnungskurse und Konstanten'!$D$7,G405*'Umrechnungskurse und Konstanten'!$E$7,B405&lt;='Umrechnungskurse und Konstanten'!$D$8,G405*'Umrechnungskurse und Konstanten'!$E$8,B405&lt;='Umrechnungskurse und Konstanten'!$D$9,G405*'Umrechnungskurse und Konstanten'!$E$9,B405&lt;='Umrechnungskurse und Konstanten'!$D$10,G405*'Umrechnungskurse und Konstanten'!$E$10,B405&lt;='Umrechnungskurse und Konstanten'!$D$11,G405*'Umrechnungskurse und Konstanten'!$E$11,B405&lt;='Umrechnungskurse und Konstanten'!$D$12,B405*'Umrechnungskurse und Konstanten'!$E$12,B405&lt;='Umrechnungskurse und Konstanten'!$D$13,G405*'Umrechnungskurse und Konstanten'!$E$13,B405&lt;='Umrechnungskurse und Konstanten'!$D$14,G405*'Umrechnungskurse und Konstanten'!$E$14,B405&lt;='Umrechnungskurse und Konstanten'!$D$15,G405*'Umrechnungskurse und Konstanten'!$E$15,B405&lt;='Umrechnungskurse und Konstanten'!$D$16,G405*'Umrechnungskurse und Konstanten'!$E$16))</f>
        <v>0</v>
      </c>
      <c r="K405" s="31">
        <f t="shared" si="19"/>
        <v>0</v>
      </c>
      <c r="L405" s="59">
        <f t="shared" si="20"/>
        <v>0</v>
      </c>
    </row>
    <row r="406" spans="2:12" x14ac:dyDescent="0.3">
      <c r="B406" s="61"/>
      <c r="C406" s="28"/>
      <c r="D406" s="28"/>
      <c r="E406" s="32"/>
      <c r="F406" s="29" t="s">
        <v>18</v>
      </c>
      <c r="G406" s="37"/>
      <c r="H406" s="33">
        <v>8.1000000000000003E-2</v>
      </c>
      <c r="I406" s="38" t="str">
        <f t="shared" si="18"/>
        <v>Rg. Nicht in EUR</v>
      </c>
      <c r="J406" s="31">
        <f>IF(F406="CHF",G406,_xlfn.IFS(B406&lt;'Umrechnungskurse und Konstanten'!$C$5, "Rg. Datum",B406&lt;='Umrechnungskurse und Konstanten'!$D$5,G406*'Umrechnungskurse und Konstanten'!$E$5,B406&lt;='Umrechnungskurse und Konstanten'!$D$6,G406*'Umrechnungskurse und Konstanten'!$E$6,B406&lt;='Umrechnungskurse und Konstanten'!$D$7,G406*'Umrechnungskurse und Konstanten'!$E$7,B406&lt;='Umrechnungskurse und Konstanten'!$D$8,G406*'Umrechnungskurse und Konstanten'!$E$8,B406&lt;='Umrechnungskurse und Konstanten'!$D$9,G406*'Umrechnungskurse und Konstanten'!$E$9,B406&lt;='Umrechnungskurse und Konstanten'!$D$10,G406*'Umrechnungskurse und Konstanten'!$E$10,B406&lt;='Umrechnungskurse und Konstanten'!$D$11,G406*'Umrechnungskurse und Konstanten'!$E$11,B406&lt;='Umrechnungskurse und Konstanten'!$D$12,B406*'Umrechnungskurse und Konstanten'!$E$12,B406&lt;='Umrechnungskurse und Konstanten'!$D$13,G406*'Umrechnungskurse und Konstanten'!$E$13,B406&lt;='Umrechnungskurse und Konstanten'!$D$14,G406*'Umrechnungskurse und Konstanten'!$E$14,B406&lt;='Umrechnungskurse und Konstanten'!$D$15,G406*'Umrechnungskurse und Konstanten'!$E$15,B406&lt;='Umrechnungskurse und Konstanten'!$D$16,G406*'Umrechnungskurse und Konstanten'!$E$16))</f>
        <v>0</v>
      </c>
      <c r="K406" s="31">
        <f t="shared" si="19"/>
        <v>0</v>
      </c>
      <c r="L406" s="59">
        <f t="shared" si="20"/>
        <v>0</v>
      </c>
    </row>
    <row r="407" spans="2:12" x14ac:dyDescent="0.3">
      <c r="B407" s="61"/>
      <c r="C407" s="28"/>
      <c r="D407" s="28"/>
      <c r="E407" s="32"/>
      <c r="F407" s="29" t="s">
        <v>18</v>
      </c>
      <c r="G407" s="37"/>
      <c r="H407" s="33">
        <v>8.1000000000000003E-2</v>
      </c>
      <c r="I407" s="38" t="str">
        <f t="shared" si="18"/>
        <v>Rg. Nicht in EUR</v>
      </c>
      <c r="J407" s="31">
        <f>IF(F407="CHF",G407,_xlfn.IFS(B407&lt;'Umrechnungskurse und Konstanten'!$C$5, "Rg. Datum",B407&lt;='Umrechnungskurse und Konstanten'!$D$5,G407*'Umrechnungskurse und Konstanten'!$E$5,B407&lt;='Umrechnungskurse und Konstanten'!$D$6,G407*'Umrechnungskurse und Konstanten'!$E$6,B407&lt;='Umrechnungskurse und Konstanten'!$D$7,G407*'Umrechnungskurse und Konstanten'!$E$7,B407&lt;='Umrechnungskurse und Konstanten'!$D$8,G407*'Umrechnungskurse und Konstanten'!$E$8,B407&lt;='Umrechnungskurse und Konstanten'!$D$9,G407*'Umrechnungskurse und Konstanten'!$E$9,B407&lt;='Umrechnungskurse und Konstanten'!$D$10,G407*'Umrechnungskurse und Konstanten'!$E$10,B407&lt;='Umrechnungskurse und Konstanten'!$D$11,G407*'Umrechnungskurse und Konstanten'!$E$11,B407&lt;='Umrechnungskurse und Konstanten'!$D$12,B407*'Umrechnungskurse und Konstanten'!$E$12,B407&lt;='Umrechnungskurse und Konstanten'!$D$13,G407*'Umrechnungskurse und Konstanten'!$E$13,B407&lt;='Umrechnungskurse und Konstanten'!$D$14,G407*'Umrechnungskurse und Konstanten'!$E$14,B407&lt;='Umrechnungskurse und Konstanten'!$D$15,G407*'Umrechnungskurse und Konstanten'!$E$15,B407&lt;='Umrechnungskurse und Konstanten'!$D$16,G407*'Umrechnungskurse und Konstanten'!$E$16))</f>
        <v>0</v>
      </c>
      <c r="K407" s="31">
        <f t="shared" si="19"/>
        <v>0</v>
      </c>
      <c r="L407" s="59">
        <f t="shared" si="20"/>
        <v>0</v>
      </c>
    </row>
    <row r="408" spans="2:12" x14ac:dyDescent="0.3">
      <c r="B408" s="61"/>
      <c r="C408" s="28"/>
      <c r="D408" s="28"/>
      <c r="E408" s="32"/>
      <c r="F408" s="29" t="s">
        <v>18</v>
      </c>
      <c r="G408" s="37"/>
      <c r="H408" s="33">
        <v>8.1000000000000003E-2</v>
      </c>
      <c r="I408" s="38" t="str">
        <f t="shared" si="18"/>
        <v>Rg. Nicht in EUR</v>
      </c>
      <c r="J408" s="31">
        <f>IF(F408="CHF",G408,_xlfn.IFS(B408&lt;'Umrechnungskurse und Konstanten'!$C$5, "Rg. Datum",B408&lt;='Umrechnungskurse und Konstanten'!$D$5,G408*'Umrechnungskurse und Konstanten'!$E$5,B408&lt;='Umrechnungskurse und Konstanten'!$D$6,G408*'Umrechnungskurse und Konstanten'!$E$6,B408&lt;='Umrechnungskurse und Konstanten'!$D$7,G408*'Umrechnungskurse und Konstanten'!$E$7,B408&lt;='Umrechnungskurse und Konstanten'!$D$8,G408*'Umrechnungskurse und Konstanten'!$E$8,B408&lt;='Umrechnungskurse und Konstanten'!$D$9,G408*'Umrechnungskurse und Konstanten'!$E$9,B408&lt;='Umrechnungskurse und Konstanten'!$D$10,G408*'Umrechnungskurse und Konstanten'!$E$10,B408&lt;='Umrechnungskurse und Konstanten'!$D$11,G408*'Umrechnungskurse und Konstanten'!$E$11,B408&lt;='Umrechnungskurse und Konstanten'!$D$12,B408*'Umrechnungskurse und Konstanten'!$E$12,B408&lt;='Umrechnungskurse und Konstanten'!$D$13,G408*'Umrechnungskurse und Konstanten'!$E$13,B408&lt;='Umrechnungskurse und Konstanten'!$D$14,G408*'Umrechnungskurse und Konstanten'!$E$14,B408&lt;='Umrechnungskurse und Konstanten'!$D$15,G408*'Umrechnungskurse und Konstanten'!$E$15,B408&lt;='Umrechnungskurse und Konstanten'!$D$16,G408*'Umrechnungskurse und Konstanten'!$E$16))</f>
        <v>0</v>
      </c>
      <c r="K408" s="31">
        <f t="shared" si="19"/>
        <v>0</v>
      </c>
      <c r="L408" s="59">
        <f t="shared" si="20"/>
        <v>0</v>
      </c>
    </row>
    <row r="409" spans="2:12" x14ac:dyDescent="0.3">
      <c r="B409" s="61"/>
      <c r="C409" s="28"/>
      <c r="D409" s="28"/>
      <c r="E409" s="32"/>
      <c r="F409" s="29" t="s">
        <v>18</v>
      </c>
      <c r="G409" s="37"/>
      <c r="H409" s="33">
        <v>8.1000000000000003E-2</v>
      </c>
      <c r="I409" s="38" t="str">
        <f t="shared" si="18"/>
        <v>Rg. Nicht in EUR</v>
      </c>
      <c r="J409" s="31">
        <f>IF(F409="CHF",G409,_xlfn.IFS(B409&lt;'Umrechnungskurse und Konstanten'!$C$5, "Rg. Datum",B409&lt;='Umrechnungskurse und Konstanten'!$D$5,G409*'Umrechnungskurse und Konstanten'!$E$5,B409&lt;='Umrechnungskurse und Konstanten'!$D$6,G409*'Umrechnungskurse und Konstanten'!$E$6,B409&lt;='Umrechnungskurse und Konstanten'!$D$7,G409*'Umrechnungskurse und Konstanten'!$E$7,B409&lt;='Umrechnungskurse und Konstanten'!$D$8,G409*'Umrechnungskurse und Konstanten'!$E$8,B409&lt;='Umrechnungskurse und Konstanten'!$D$9,G409*'Umrechnungskurse und Konstanten'!$E$9,B409&lt;='Umrechnungskurse und Konstanten'!$D$10,G409*'Umrechnungskurse und Konstanten'!$E$10,B409&lt;='Umrechnungskurse und Konstanten'!$D$11,G409*'Umrechnungskurse und Konstanten'!$E$11,B409&lt;='Umrechnungskurse und Konstanten'!$D$12,B409*'Umrechnungskurse und Konstanten'!$E$12,B409&lt;='Umrechnungskurse und Konstanten'!$D$13,G409*'Umrechnungskurse und Konstanten'!$E$13,B409&lt;='Umrechnungskurse und Konstanten'!$D$14,G409*'Umrechnungskurse und Konstanten'!$E$14,B409&lt;='Umrechnungskurse und Konstanten'!$D$15,G409*'Umrechnungskurse und Konstanten'!$E$15,B409&lt;='Umrechnungskurse und Konstanten'!$D$16,G409*'Umrechnungskurse und Konstanten'!$E$16))</f>
        <v>0</v>
      </c>
      <c r="K409" s="31">
        <f t="shared" si="19"/>
        <v>0</v>
      </c>
      <c r="L409" s="59">
        <f t="shared" si="20"/>
        <v>0</v>
      </c>
    </row>
    <row r="410" spans="2:12" x14ac:dyDescent="0.3">
      <c r="B410" s="61"/>
      <c r="C410" s="28"/>
      <c r="D410" s="28"/>
      <c r="E410" s="32"/>
      <c r="F410" s="29" t="s">
        <v>18</v>
      </c>
      <c r="G410" s="37"/>
      <c r="H410" s="33">
        <v>8.1000000000000003E-2</v>
      </c>
      <c r="I410" s="38" t="str">
        <f t="shared" si="18"/>
        <v>Rg. Nicht in EUR</v>
      </c>
      <c r="J410" s="31">
        <f>IF(F410="CHF",G410,_xlfn.IFS(B410&lt;'Umrechnungskurse und Konstanten'!$C$5, "Rg. Datum",B410&lt;='Umrechnungskurse und Konstanten'!$D$5,G410*'Umrechnungskurse und Konstanten'!$E$5,B410&lt;='Umrechnungskurse und Konstanten'!$D$6,G410*'Umrechnungskurse und Konstanten'!$E$6,B410&lt;='Umrechnungskurse und Konstanten'!$D$7,G410*'Umrechnungskurse und Konstanten'!$E$7,B410&lt;='Umrechnungskurse und Konstanten'!$D$8,G410*'Umrechnungskurse und Konstanten'!$E$8,B410&lt;='Umrechnungskurse und Konstanten'!$D$9,G410*'Umrechnungskurse und Konstanten'!$E$9,B410&lt;='Umrechnungskurse und Konstanten'!$D$10,G410*'Umrechnungskurse und Konstanten'!$E$10,B410&lt;='Umrechnungskurse und Konstanten'!$D$11,G410*'Umrechnungskurse und Konstanten'!$E$11,B410&lt;='Umrechnungskurse und Konstanten'!$D$12,B410*'Umrechnungskurse und Konstanten'!$E$12,B410&lt;='Umrechnungskurse und Konstanten'!$D$13,G410*'Umrechnungskurse und Konstanten'!$E$13,B410&lt;='Umrechnungskurse und Konstanten'!$D$14,G410*'Umrechnungskurse und Konstanten'!$E$14,B410&lt;='Umrechnungskurse und Konstanten'!$D$15,G410*'Umrechnungskurse und Konstanten'!$E$15,B410&lt;='Umrechnungskurse und Konstanten'!$D$16,G410*'Umrechnungskurse und Konstanten'!$E$16))</f>
        <v>0</v>
      </c>
      <c r="K410" s="31">
        <f t="shared" si="19"/>
        <v>0</v>
      </c>
      <c r="L410" s="59">
        <f t="shared" si="20"/>
        <v>0</v>
      </c>
    </row>
    <row r="411" spans="2:12" x14ac:dyDescent="0.3">
      <c r="B411" s="61"/>
      <c r="C411" s="28"/>
      <c r="D411" s="28"/>
      <c r="E411" s="32"/>
      <c r="F411" s="29" t="s">
        <v>18</v>
      </c>
      <c r="G411" s="37"/>
      <c r="H411" s="33">
        <v>8.1000000000000003E-2</v>
      </c>
      <c r="I411" s="38" t="str">
        <f t="shared" si="18"/>
        <v>Rg. Nicht in EUR</v>
      </c>
      <c r="J411" s="31">
        <f>IF(F411="CHF",G411,_xlfn.IFS(B411&lt;'Umrechnungskurse und Konstanten'!$C$5, "Rg. Datum",B411&lt;='Umrechnungskurse und Konstanten'!$D$5,G411*'Umrechnungskurse und Konstanten'!$E$5,B411&lt;='Umrechnungskurse und Konstanten'!$D$6,G411*'Umrechnungskurse und Konstanten'!$E$6,B411&lt;='Umrechnungskurse und Konstanten'!$D$7,G411*'Umrechnungskurse und Konstanten'!$E$7,B411&lt;='Umrechnungskurse und Konstanten'!$D$8,G411*'Umrechnungskurse und Konstanten'!$E$8,B411&lt;='Umrechnungskurse und Konstanten'!$D$9,G411*'Umrechnungskurse und Konstanten'!$E$9,B411&lt;='Umrechnungskurse und Konstanten'!$D$10,G411*'Umrechnungskurse und Konstanten'!$E$10,B411&lt;='Umrechnungskurse und Konstanten'!$D$11,G411*'Umrechnungskurse und Konstanten'!$E$11,B411&lt;='Umrechnungskurse und Konstanten'!$D$12,B411*'Umrechnungskurse und Konstanten'!$E$12,B411&lt;='Umrechnungskurse und Konstanten'!$D$13,G411*'Umrechnungskurse und Konstanten'!$E$13,B411&lt;='Umrechnungskurse und Konstanten'!$D$14,G411*'Umrechnungskurse und Konstanten'!$E$14,B411&lt;='Umrechnungskurse und Konstanten'!$D$15,G411*'Umrechnungskurse und Konstanten'!$E$15,B411&lt;='Umrechnungskurse und Konstanten'!$D$16,G411*'Umrechnungskurse und Konstanten'!$E$16))</f>
        <v>0</v>
      </c>
      <c r="K411" s="31">
        <f t="shared" si="19"/>
        <v>0</v>
      </c>
      <c r="L411" s="59">
        <f t="shared" si="20"/>
        <v>0</v>
      </c>
    </row>
    <row r="412" spans="2:12" x14ac:dyDescent="0.3">
      <c r="B412" s="61"/>
      <c r="C412" s="28"/>
      <c r="D412" s="28"/>
      <c r="E412" s="32"/>
      <c r="F412" s="29" t="s">
        <v>18</v>
      </c>
      <c r="G412" s="37"/>
      <c r="H412" s="33">
        <v>8.1000000000000003E-2</v>
      </c>
      <c r="I412" s="38" t="str">
        <f t="shared" si="18"/>
        <v>Rg. Nicht in EUR</v>
      </c>
      <c r="J412" s="31">
        <f>IF(F412="CHF",G412,_xlfn.IFS(B412&lt;'Umrechnungskurse und Konstanten'!$C$5, "Rg. Datum",B412&lt;='Umrechnungskurse und Konstanten'!$D$5,G412*'Umrechnungskurse und Konstanten'!$E$5,B412&lt;='Umrechnungskurse und Konstanten'!$D$6,G412*'Umrechnungskurse und Konstanten'!$E$6,B412&lt;='Umrechnungskurse und Konstanten'!$D$7,G412*'Umrechnungskurse und Konstanten'!$E$7,B412&lt;='Umrechnungskurse und Konstanten'!$D$8,G412*'Umrechnungskurse und Konstanten'!$E$8,B412&lt;='Umrechnungskurse und Konstanten'!$D$9,G412*'Umrechnungskurse und Konstanten'!$E$9,B412&lt;='Umrechnungskurse und Konstanten'!$D$10,G412*'Umrechnungskurse und Konstanten'!$E$10,B412&lt;='Umrechnungskurse und Konstanten'!$D$11,G412*'Umrechnungskurse und Konstanten'!$E$11,B412&lt;='Umrechnungskurse und Konstanten'!$D$12,B412*'Umrechnungskurse und Konstanten'!$E$12,B412&lt;='Umrechnungskurse und Konstanten'!$D$13,G412*'Umrechnungskurse und Konstanten'!$E$13,B412&lt;='Umrechnungskurse und Konstanten'!$D$14,G412*'Umrechnungskurse und Konstanten'!$E$14,B412&lt;='Umrechnungskurse und Konstanten'!$D$15,G412*'Umrechnungskurse und Konstanten'!$E$15,B412&lt;='Umrechnungskurse und Konstanten'!$D$16,G412*'Umrechnungskurse und Konstanten'!$E$16))</f>
        <v>0</v>
      </c>
      <c r="K412" s="31">
        <f t="shared" si="19"/>
        <v>0</v>
      </c>
      <c r="L412" s="59">
        <f t="shared" si="20"/>
        <v>0</v>
      </c>
    </row>
    <row r="413" spans="2:12" x14ac:dyDescent="0.3">
      <c r="B413" s="61"/>
      <c r="C413" s="28"/>
      <c r="D413" s="28"/>
      <c r="E413" s="32"/>
      <c r="F413" s="29" t="s">
        <v>18</v>
      </c>
      <c r="G413" s="37"/>
      <c r="H413" s="33">
        <v>8.1000000000000003E-2</v>
      </c>
      <c r="I413" s="38" t="str">
        <f t="shared" si="18"/>
        <v>Rg. Nicht in EUR</v>
      </c>
      <c r="J413" s="31">
        <f>IF(F413="CHF",G413,_xlfn.IFS(B413&lt;'Umrechnungskurse und Konstanten'!$C$5, "Rg. Datum",B413&lt;='Umrechnungskurse und Konstanten'!$D$5,G413*'Umrechnungskurse und Konstanten'!$E$5,B413&lt;='Umrechnungskurse und Konstanten'!$D$6,G413*'Umrechnungskurse und Konstanten'!$E$6,B413&lt;='Umrechnungskurse und Konstanten'!$D$7,G413*'Umrechnungskurse und Konstanten'!$E$7,B413&lt;='Umrechnungskurse und Konstanten'!$D$8,G413*'Umrechnungskurse und Konstanten'!$E$8,B413&lt;='Umrechnungskurse und Konstanten'!$D$9,G413*'Umrechnungskurse und Konstanten'!$E$9,B413&lt;='Umrechnungskurse und Konstanten'!$D$10,G413*'Umrechnungskurse und Konstanten'!$E$10,B413&lt;='Umrechnungskurse und Konstanten'!$D$11,G413*'Umrechnungskurse und Konstanten'!$E$11,B413&lt;='Umrechnungskurse und Konstanten'!$D$12,B413*'Umrechnungskurse und Konstanten'!$E$12,B413&lt;='Umrechnungskurse und Konstanten'!$D$13,G413*'Umrechnungskurse und Konstanten'!$E$13,B413&lt;='Umrechnungskurse und Konstanten'!$D$14,G413*'Umrechnungskurse und Konstanten'!$E$14,B413&lt;='Umrechnungskurse und Konstanten'!$D$15,G413*'Umrechnungskurse und Konstanten'!$E$15,B413&lt;='Umrechnungskurse und Konstanten'!$D$16,G413*'Umrechnungskurse und Konstanten'!$E$16))</f>
        <v>0</v>
      </c>
      <c r="K413" s="31">
        <f t="shared" si="19"/>
        <v>0</v>
      </c>
      <c r="L413" s="59">
        <f t="shared" si="20"/>
        <v>0</v>
      </c>
    </row>
    <row r="414" spans="2:12" x14ac:dyDescent="0.3">
      <c r="B414" s="61"/>
      <c r="C414" s="28"/>
      <c r="D414" s="28"/>
      <c r="E414" s="32"/>
      <c r="F414" s="29" t="s">
        <v>18</v>
      </c>
      <c r="G414" s="37"/>
      <c r="H414" s="33">
        <v>8.1000000000000003E-2</v>
      </c>
      <c r="I414" s="38" t="str">
        <f t="shared" si="18"/>
        <v>Rg. Nicht in EUR</v>
      </c>
      <c r="J414" s="31">
        <f>IF(F414="CHF",G414,_xlfn.IFS(B414&lt;'Umrechnungskurse und Konstanten'!$C$5, "Rg. Datum",B414&lt;='Umrechnungskurse und Konstanten'!$D$5,G414*'Umrechnungskurse und Konstanten'!$E$5,B414&lt;='Umrechnungskurse und Konstanten'!$D$6,G414*'Umrechnungskurse und Konstanten'!$E$6,B414&lt;='Umrechnungskurse und Konstanten'!$D$7,G414*'Umrechnungskurse und Konstanten'!$E$7,B414&lt;='Umrechnungskurse und Konstanten'!$D$8,G414*'Umrechnungskurse und Konstanten'!$E$8,B414&lt;='Umrechnungskurse und Konstanten'!$D$9,G414*'Umrechnungskurse und Konstanten'!$E$9,B414&lt;='Umrechnungskurse und Konstanten'!$D$10,G414*'Umrechnungskurse und Konstanten'!$E$10,B414&lt;='Umrechnungskurse und Konstanten'!$D$11,G414*'Umrechnungskurse und Konstanten'!$E$11,B414&lt;='Umrechnungskurse und Konstanten'!$D$12,B414*'Umrechnungskurse und Konstanten'!$E$12,B414&lt;='Umrechnungskurse und Konstanten'!$D$13,G414*'Umrechnungskurse und Konstanten'!$E$13,B414&lt;='Umrechnungskurse und Konstanten'!$D$14,G414*'Umrechnungskurse und Konstanten'!$E$14,B414&lt;='Umrechnungskurse und Konstanten'!$D$15,G414*'Umrechnungskurse und Konstanten'!$E$15,B414&lt;='Umrechnungskurse und Konstanten'!$D$16,G414*'Umrechnungskurse und Konstanten'!$E$16))</f>
        <v>0</v>
      </c>
      <c r="K414" s="31">
        <f t="shared" si="19"/>
        <v>0</v>
      </c>
      <c r="L414" s="59">
        <f t="shared" si="20"/>
        <v>0</v>
      </c>
    </row>
    <row r="415" spans="2:12" x14ac:dyDescent="0.3">
      <c r="B415" s="61"/>
      <c r="C415" s="28"/>
      <c r="D415" s="28"/>
      <c r="E415" s="32"/>
      <c r="F415" s="29" t="s">
        <v>18</v>
      </c>
      <c r="G415" s="37"/>
      <c r="H415" s="33">
        <v>8.1000000000000003E-2</v>
      </c>
      <c r="I415" s="38" t="str">
        <f t="shared" si="18"/>
        <v>Rg. Nicht in EUR</v>
      </c>
      <c r="J415" s="31">
        <f>IF(F415="CHF",G415,_xlfn.IFS(B415&lt;'Umrechnungskurse und Konstanten'!$C$5, "Rg. Datum",B415&lt;='Umrechnungskurse und Konstanten'!$D$5,G415*'Umrechnungskurse und Konstanten'!$E$5,B415&lt;='Umrechnungskurse und Konstanten'!$D$6,G415*'Umrechnungskurse und Konstanten'!$E$6,B415&lt;='Umrechnungskurse und Konstanten'!$D$7,G415*'Umrechnungskurse und Konstanten'!$E$7,B415&lt;='Umrechnungskurse und Konstanten'!$D$8,G415*'Umrechnungskurse und Konstanten'!$E$8,B415&lt;='Umrechnungskurse und Konstanten'!$D$9,G415*'Umrechnungskurse und Konstanten'!$E$9,B415&lt;='Umrechnungskurse und Konstanten'!$D$10,G415*'Umrechnungskurse und Konstanten'!$E$10,B415&lt;='Umrechnungskurse und Konstanten'!$D$11,G415*'Umrechnungskurse und Konstanten'!$E$11,B415&lt;='Umrechnungskurse und Konstanten'!$D$12,B415*'Umrechnungskurse und Konstanten'!$E$12,B415&lt;='Umrechnungskurse und Konstanten'!$D$13,G415*'Umrechnungskurse und Konstanten'!$E$13,B415&lt;='Umrechnungskurse und Konstanten'!$D$14,G415*'Umrechnungskurse und Konstanten'!$E$14,B415&lt;='Umrechnungskurse und Konstanten'!$D$15,G415*'Umrechnungskurse und Konstanten'!$E$15,B415&lt;='Umrechnungskurse und Konstanten'!$D$16,G415*'Umrechnungskurse und Konstanten'!$E$16))</f>
        <v>0</v>
      </c>
      <c r="K415" s="31">
        <f t="shared" si="19"/>
        <v>0</v>
      </c>
      <c r="L415" s="59">
        <f t="shared" si="20"/>
        <v>0</v>
      </c>
    </row>
    <row r="416" spans="2:12" x14ac:dyDescent="0.3">
      <c r="B416" s="61"/>
      <c r="C416" s="28"/>
      <c r="D416" s="28"/>
      <c r="E416" s="32"/>
      <c r="F416" s="29" t="s">
        <v>18</v>
      </c>
      <c r="G416" s="37"/>
      <c r="H416" s="33">
        <v>8.1000000000000003E-2</v>
      </c>
      <c r="I416" s="38" t="str">
        <f t="shared" si="18"/>
        <v>Rg. Nicht in EUR</v>
      </c>
      <c r="J416" s="31">
        <f>IF(F416="CHF",G416,_xlfn.IFS(B416&lt;'Umrechnungskurse und Konstanten'!$C$5, "Rg. Datum",B416&lt;='Umrechnungskurse und Konstanten'!$D$5,G416*'Umrechnungskurse und Konstanten'!$E$5,B416&lt;='Umrechnungskurse und Konstanten'!$D$6,G416*'Umrechnungskurse und Konstanten'!$E$6,B416&lt;='Umrechnungskurse und Konstanten'!$D$7,G416*'Umrechnungskurse und Konstanten'!$E$7,B416&lt;='Umrechnungskurse und Konstanten'!$D$8,G416*'Umrechnungskurse und Konstanten'!$E$8,B416&lt;='Umrechnungskurse und Konstanten'!$D$9,G416*'Umrechnungskurse und Konstanten'!$E$9,B416&lt;='Umrechnungskurse und Konstanten'!$D$10,G416*'Umrechnungskurse und Konstanten'!$E$10,B416&lt;='Umrechnungskurse und Konstanten'!$D$11,G416*'Umrechnungskurse und Konstanten'!$E$11,B416&lt;='Umrechnungskurse und Konstanten'!$D$12,B416*'Umrechnungskurse und Konstanten'!$E$12,B416&lt;='Umrechnungskurse und Konstanten'!$D$13,G416*'Umrechnungskurse und Konstanten'!$E$13,B416&lt;='Umrechnungskurse und Konstanten'!$D$14,G416*'Umrechnungskurse und Konstanten'!$E$14,B416&lt;='Umrechnungskurse und Konstanten'!$D$15,G416*'Umrechnungskurse und Konstanten'!$E$15,B416&lt;='Umrechnungskurse und Konstanten'!$D$16,G416*'Umrechnungskurse und Konstanten'!$E$16))</f>
        <v>0</v>
      </c>
      <c r="K416" s="31">
        <f t="shared" si="19"/>
        <v>0</v>
      </c>
      <c r="L416" s="59">
        <f t="shared" si="20"/>
        <v>0</v>
      </c>
    </row>
    <row r="417" spans="2:12" x14ac:dyDescent="0.3">
      <c r="B417" s="61"/>
      <c r="C417" s="28"/>
      <c r="D417" s="28"/>
      <c r="E417" s="32"/>
      <c r="F417" s="29" t="s">
        <v>18</v>
      </c>
      <c r="G417" s="37"/>
      <c r="H417" s="33">
        <v>8.1000000000000003E-2</v>
      </c>
      <c r="I417" s="38" t="str">
        <f t="shared" si="18"/>
        <v>Rg. Nicht in EUR</v>
      </c>
      <c r="J417" s="31">
        <f>IF(F417="CHF",G417,_xlfn.IFS(B417&lt;'Umrechnungskurse und Konstanten'!$C$5, "Rg. Datum",B417&lt;='Umrechnungskurse und Konstanten'!$D$5,G417*'Umrechnungskurse und Konstanten'!$E$5,B417&lt;='Umrechnungskurse und Konstanten'!$D$6,G417*'Umrechnungskurse und Konstanten'!$E$6,B417&lt;='Umrechnungskurse und Konstanten'!$D$7,G417*'Umrechnungskurse und Konstanten'!$E$7,B417&lt;='Umrechnungskurse und Konstanten'!$D$8,G417*'Umrechnungskurse und Konstanten'!$E$8,B417&lt;='Umrechnungskurse und Konstanten'!$D$9,G417*'Umrechnungskurse und Konstanten'!$E$9,B417&lt;='Umrechnungskurse und Konstanten'!$D$10,G417*'Umrechnungskurse und Konstanten'!$E$10,B417&lt;='Umrechnungskurse und Konstanten'!$D$11,G417*'Umrechnungskurse und Konstanten'!$E$11,B417&lt;='Umrechnungskurse und Konstanten'!$D$12,B417*'Umrechnungskurse und Konstanten'!$E$12,B417&lt;='Umrechnungskurse und Konstanten'!$D$13,G417*'Umrechnungskurse und Konstanten'!$E$13,B417&lt;='Umrechnungskurse und Konstanten'!$D$14,G417*'Umrechnungskurse und Konstanten'!$E$14,B417&lt;='Umrechnungskurse und Konstanten'!$D$15,G417*'Umrechnungskurse und Konstanten'!$E$15,B417&lt;='Umrechnungskurse und Konstanten'!$D$16,G417*'Umrechnungskurse und Konstanten'!$E$16))</f>
        <v>0</v>
      </c>
      <c r="K417" s="31">
        <f t="shared" si="19"/>
        <v>0</v>
      </c>
      <c r="L417" s="59">
        <f t="shared" si="20"/>
        <v>0</v>
      </c>
    </row>
    <row r="418" spans="2:12" x14ac:dyDescent="0.3">
      <c r="B418" s="61"/>
      <c r="C418" s="28"/>
      <c r="D418" s="28"/>
      <c r="E418" s="32"/>
      <c r="F418" s="29" t="s">
        <v>18</v>
      </c>
      <c r="G418" s="37"/>
      <c r="H418" s="33">
        <v>8.1000000000000003E-2</v>
      </c>
      <c r="I418" s="38" t="str">
        <f t="shared" si="18"/>
        <v>Rg. Nicht in EUR</v>
      </c>
      <c r="J418" s="31">
        <f>IF(F418="CHF",G418,_xlfn.IFS(B418&lt;'Umrechnungskurse und Konstanten'!$C$5, "Rg. Datum",B418&lt;='Umrechnungskurse und Konstanten'!$D$5,G418*'Umrechnungskurse und Konstanten'!$E$5,B418&lt;='Umrechnungskurse und Konstanten'!$D$6,G418*'Umrechnungskurse und Konstanten'!$E$6,B418&lt;='Umrechnungskurse und Konstanten'!$D$7,G418*'Umrechnungskurse und Konstanten'!$E$7,B418&lt;='Umrechnungskurse und Konstanten'!$D$8,G418*'Umrechnungskurse und Konstanten'!$E$8,B418&lt;='Umrechnungskurse und Konstanten'!$D$9,G418*'Umrechnungskurse und Konstanten'!$E$9,B418&lt;='Umrechnungskurse und Konstanten'!$D$10,G418*'Umrechnungskurse und Konstanten'!$E$10,B418&lt;='Umrechnungskurse und Konstanten'!$D$11,G418*'Umrechnungskurse und Konstanten'!$E$11,B418&lt;='Umrechnungskurse und Konstanten'!$D$12,B418*'Umrechnungskurse und Konstanten'!$E$12,B418&lt;='Umrechnungskurse und Konstanten'!$D$13,G418*'Umrechnungskurse und Konstanten'!$E$13,B418&lt;='Umrechnungskurse und Konstanten'!$D$14,G418*'Umrechnungskurse und Konstanten'!$E$14,B418&lt;='Umrechnungskurse und Konstanten'!$D$15,G418*'Umrechnungskurse und Konstanten'!$E$15,B418&lt;='Umrechnungskurse und Konstanten'!$D$16,G418*'Umrechnungskurse und Konstanten'!$E$16))</f>
        <v>0</v>
      </c>
      <c r="K418" s="31">
        <f t="shared" si="19"/>
        <v>0</v>
      </c>
      <c r="L418" s="59">
        <f t="shared" si="20"/>
        <v>0</v>
      </c>
    </row>
    <row r="419" spans="2:12" x14ac:dyDescent="0.3">
      <c r="B419" s="61"/>
      <c r="C419" s="28"/>
      <c r="D419" s="28"/>
      <c r="E419" s="32"/>
      <c r="F419" s="29" t="s">
        <v>18</v>
      </c>
      <c r="G419" s="37"/>
      <c r="H419" s="33">
        <v>8.1000000000000003E-2</v>
      </c>
      <c r="I419" s="38" t="str">
        <f t="shared" si="18"/>
        <v>Rg. Nicht in EUR</v>
      </c>
      <c r="J419" s="31">
        <f>IF(F419="CHF",G419,_xlfn.IFS(B419&lt;'Umrechnungskurse und Konstanten'!$C$5, "Rg. Datum",B419&lt;='Umrechnungskurse und Konstanten'!$D$5,G419*'Umrechnungskurse und Konstanten'!$E$5,B419&lt;='Umrechnungskurse und Konstanten'!$D$6,G419*'Umrechnungskurse und Konstanten'!$E$6,B419&lt;='Umrechnungskurse und Konstanten'!$D$7,G419*'Umrechnungskurse und Konstanten'!$E$7,B419&lt;='Umrechnungskurse und Konstanten'!$D$8,G419*'Umrechnungskurse und Konstanten'!$E$8,B419&lt;='Umrechnungskurse und Konstanten'!$D$9,G419*'Umrechnungskurse und Konstanten'!$E$9,B419&lt;='Umrechnungskurse und Konstanten'!$D$10,G419*'Umrechnungskurse und Konstanten'!$E$10,B419&lt;='Umrechnungskurse und Konstanten'!$D$11,G419*'Umrechnungskurse und Konstanten'!$E$11,B419&lt;='Umrechnungskurse und Konstanten'!$D$12,B419*'Umrechnungskurse und Konstanten'!$E$12,B419&lt;='Umrechnungskurse und Konstanten'!$D$13,G419*'Umrechnungskurse und Konstanten'!$E$13,B419&lt;='Umrechnungskurse und Konstanten'!$D$14,G419*'Umrechnungskurse und Konstanten'!$E$14,B419&lt;='Umrechnungskurse und Konstanten'!$D$15,G419*'Umrechnungskurse und Konstanten'!$E$15,B419&lt;='Umrechnungskurse und Konstanten'!$D$16,G419*'Umrechnungskurse und Konstanten'!$E$16))</f>
        <v>0</v>
      </c>
      <c r="K419" s="31">
        <f t="shared" si="19"/>
        <v>0</v>
      </c>
      <c r="L419" s="59">
        <f t="shared" si="20"/>
        <v>0</v>
      </c>
    </row>
    <row r="420" spans="2:12" x14ac:dyDescent="0.3">
      <c r="B420" s="61"/>
      <c r="C420" s="28"/>
      <c r="D420" s="28"/>
      <c r="E420" s="32"/>
      <c r="F420" s="29" t="s">
        <v>18</v>
      </c>
      <c r="G420" s="37"/>
      <c r="H420" s="33">
        <v>8.1000000000000003E-2</v>
      </c>
      <c r="I420" s="38" t="str">
        <f t="shared" si="18"/>
        <v>Rg. Nicht in EUR</v>
      </c>
      <c r="J420" s="31">
        <f>IF(F420="CHF",G420,_xlfn.IFS(B420&lt;'Umrechnungskurse und Konstanten'!$C$5, "Rg. Datum",B420&lt;='Umrechnungskurse und Konstanten'!$D$5,G420*'Umrechnungskurse und Konstanten'!$E$5,B420&lt;='Umrechnungskurse und Konstanten'!$D$6,G420*'Umrechnungskurse und Konstanten'!$E$6,B420&lt;='Umrechnungskurse und Konstanten'!$D$7,G420*'Umrechnungskurse und Konstanten'!$E$7,B420&lt;='Umrechnungskurse und Konstanten'!$D$8,G420*'Umrechnungskurse und Konstanten'!$E$8,B420&lt;='Umrechnungskurse und Konstanten'!$D$9,G420*'Umrechnungskurse und Konstanten'!$E$9,B420&lt;='Umrechnungskurse und Konstanten'!$D$10,G420*'Umrechnungskurse und Konstanten'!$E$10,B420&lt;='Umrechnungskurse und Konstanten'!$D$11,G420*'Umrechnungskurse und Konstanten'!$E$11,B420&lt;='Umrechnungskurse und Konstanten'!$D$12,B420*'Umrechnungskurse und Konstanten'!$E$12,B420&lt;='Umrechnungskurse und Konstanten'!$D$13,G420*'Umrechnungskurse und Konstanten'!$E$13,B420&lt;='Umrechnungskurse und Konstanten'!$D$14,G420*'Umrechnungskurse und Konstanten'!$E$14,B420&lt;='Umrechnungskurse und Konstanten'!$D$15,G420*'Umrechnungskurse und Konstanten'!$E$15,B420&lt;='Umrechnungskurse und Konstanten'!$D$16,G420*'Umrechnungskurse und Konstanten'!$E$16))</f>
        <v>0</v>
      </c>
      <c r="K420" s="31">
        <f t="shared" si="19"/>
        <v>0</v>
      </c>
      <c r="L420" s="59">
        <f t="shared" si="20"/>
        <v>0</v>
      </c>
    </row>
    <row r="421" spans="2:12" x14ac:dyDescent="0.3">
      <c r="B421" s="61"/>
      <c r="C421" s="28"/>
      <c r="D421" s="28"/>
      <c r="E421" s="32"/>
      <c r="F421" s="29" t="s">
        <v>18</v>
      </c>
      <c r="G421" s="37"/>
      <c r="H421" s="33">
        <v>8.1000000000000003E-2</v>
      </c>
      <c r="I421" s="38" t="str">
        <f t="shared" si="18"/>
        <v>Rg. Nicht in EUR</v>
      </c>
      <c r="J421" s="31">
        <f>IF(F421="CHF",G421,_xlfn.IFS(B421&lt;'Umrechnungskurse und Konstanten'!$C$5, "Rg. Datum",B421&lt;='Umrechnungskurse und Konstanten'!$D$5,G421*'Umrechnungskurse und Konstanten'!$E$5,B421&lt;='Umrechnungskurse und Konstanten'!$D$6,G421*'Umrechnungskurse und Konstanten'!$E$6,B421&lt;='Umrechnungskurse und Konstanten'!$D$7,G421*'Umrechnungskurse und Konstanten'!$E$7,B421&lt;='Umrechnungskurse und Konstanten'!$D$8,G421*'Umrechnungskurse und Konstanten'!$E$8,B421&lt;='Umrechnungskurse und Konstanten'!$D$9,G421*'Umrechnungskurse und Konstanten'!$E$9,B421&lt;='Umrechnungskurse und Konstanten'!$D$10,G421*'Umrechnungskurse und Konstanten'!$E$10,B421&lt;='Umrechnungskurse und Konstanten'!$D$11,G421*'Umrechnungskurse und Konstanten'!$E$11,B421&lt;='Umrechnungskurse und Konstanten'!$D$12,B421*'Umrechnungskurse und Konstanten'!$E$12,B421&lt;='Umrechnungskurse und Konstanten'!$D$13,G421*'Umrechnungskurse und Konstanten'!$E$13,B421&lt;='Umrechnungskurse und Konstanten'!$D$14,G421*'Umrechnungskurse und Konstanten'!$E$14,B421&lt;='Umrechnungskurse und Konstanten'!$D$15,G421*'Umrechnungskurse und Konstanten'!$E$15,B421&lt;='Umrechnungskurse und Konstanten'!$D$16,G421*'Umrechnungskurse und Konstanten'!$E$16))</f>
        <v>0</v>
      </c>
      <c r="K421" s="31">
        <f t="shared" si="19"/>
        <v>0</v>
      </c>
      <c r="L421" s="59">
        <f t="shared" si="20"/>
        <v>0</v>
      </c>
    </row>
    <row r="422" spans="2:12" x14ac:dyDescent="0.3">
      <c r="B422" s="61"/>
      <c r="C422" s="28"/>
      <c r="D422" s="28"/>
      <c r="E422" s="32"/>
      <c r="F422" s="29" t="s">
        <v>18</v>
      </c>
      <c r="G422" s="37"/>
      <c r="H422" s="33">
        <v>8.1000000000000003E-2</v>
      </c>
      <c r="I422" s="38" t="str">
        <f t="shared" si="18"/>
        <v>Rg. Nicht in EUR</v>
      </c>
      <c r="J422" s="31">
        <f>IF(F422="CHF",G422,_xlfn.IFS(B422&lt;'Umrechnungskurse und Konstanten'!$C$5, "Rg. Datum",B422&lt;='Umrechnungskurse und Konstanten'!$D$5,G422*'Umrechnungskurse und Konstanten'!$E$5,B422&lt;='Umrechnungskurse und Konstanten'!$D$6,G422*'Umrechnungskurse und Konstanten'!$E$6,B422&lt;='Umrechnungskurse und Konstanten'!$D$7,G422*'Umrechnungskurse und Konstanten'!$E$7,B422&lt;='Umrechnungskurse und Konstanten'!$D$8,G422*'Umrechnungskurse und Konstanten'!$E$8,B422&lt;='Umrechnungskurse und Konstanten'!$D$9,G422*'Umrechnungskurse und Konstanten'!$E$9,B422&lt;='Umrechnungskurse und Konstanten'!$D$10,G422*'Umrechnungskurse und Konstanten'!$E$10,B422&lt;='Umrechnungskurse und Konstanten'!$D$11,G422*'Umrechnungskurse und Konstanten'!$E$11,B422&lt;='Umrechnungskurse und Konstanten'!$D$12,B422*'Umrechnungskurse und Konstanten'!$E$12,B422&lt;='Umrechnungskurse und Konstanten'!$D$13,G422*'Umrechnungskurse und Konstanten'!$E$13,B422&lt;='Umrechnungskurse und Konstanten'!$D$14,G422*'Umrechnungskurse und Konstanten'!$E$14,B422&lt;='Umrechnungskurse und Konstanten'!$D$15,G422*'Umrechnungskurse und Konstanten'!$E$15,B422&lt;='Umrechnungskurse und Konstanten'!$D$16,G422*'Umrechnungskurse und Konstanten'!$E$16))</f>
        <v>0</v>
      </c>
      <c r="K422" s="31">
        <f t="shared" si="19"/>
        <v>0</v>
      </c>
      <c r="L422" s="59">
        <f t="shared" si="20"/>
        <v>0</v>
      </c>
    </row>
    <row r="423" spans="2:12" x14ac:dyDescent="0.3">
      <c r="B423" s="61"/>
      <c r="C423" s="28"/>
      <c r="D423" s="28"/>
      <c r="E423" s="32"/>
      <c r="F423" s="29" t="s">
        <v>18</v>
      </c>
      <c r="G423" s="37"/>
      <c r="H423" s="33">
        <v>8.1000000000000003E-2</v>
      </c>
      <c r="I423" s="38" t="str">
        <f t="shared" si="18"/>
        <v>Rg. Nicht in EUR</v>
      </c>
      <c r="J423" s="31">
        <f>IF(F423="CHF",G423,_xlfn.IFS(B423&lt;'Umrechnungskurse und Konstanten'!$C$5, "Rg. Datum",B423&lt;='Umrechnungskurse und Konstanten'!$D$5,G423*'Umrechnungskurse und Konstanten'!$E$5,B423&lt;='Umrechnungskurse und Konstanten'!$D$6,G423*'Umrechnungskurse und Konstanten'!$E$6,B423&lt;='Umrechnungskurse und Konstanten'!$D$7,G423*'Umrechnungskurse und Konstanten'!$E$7,B423&lt;='Umrechnungskurse und Konstanten'!$D$8,G423*'Umrechnungskurse und Konstanten'!$E$8,B423&lt;='Umrechnungskurse und Konstanten'!$D$9,G423*'Umrechnungskurse und Konstanten'!$E$9,B423&lt;='Umrechnungskurse und Konstanten'!$D$10,G423*'Umrechnungskurse und Konstanten'!$E$10,B423&lt;='Umrechnungskurse und Konstanten'!$D$11,G423*'Umrechnungskurse und Konstanten'!$E$11,B423&lt;='Umrechnungskurse und Konstanten'!$D$12,B423*'Umrechnungskurse und Konstanten'!$E$12,B423&lt;='Umrechnungskurse und Konstanten'!$D$13,G423*'Umrechnungskurse und Konstanten'!$E$13,B423&lt;='Umrechnungskurse und Konstanten'!$D$14,G423*'Umrechnungskurse und Konstanten'!$E$14,B423&lt;='Umrechnungskurse und Konstanten'!$D$15,G423*'Umrechnungskurse und Konstanten'!$E$15,B423&lt;='Umrechnungskurse und Konstanten'!$D$16,G423*'Umrechnungskurse und Konstanten'!$E$16))</f>
        <v>0</v>
      </c>
      <c r="K423" s="31">
        <f t="shared" si="19"/>
        <v>0</v>
      </c>
      <c r="L423" s="59">
        <f t="shared" si="20"/>
        <v>0</v>
      </c>
    </row>
    <row r="424" spans="2:12" x14ac:dyDescent="0.3">
      <c r="B424" s="61"/>
      <c r="C424" s="28"/>
      <c r="D424" s="28"/>
      <c r="E424" s="32"/>
      <c r="F424" s="29" t="s">
        <v>18</v>
      </c>
      <c r="G424" s="37"/>
      <c r="H424" s="33">
        <v>8.1000000000000003E-2</v>
      </c>
      <c r="I424" s="38" t="str">
        <f t="shared" si="18"/>
        <v>Rg. Nicht in EUR</v>
      </c>
      <c r="J424" s="31">
        <f>IF(F424="CHF",G424,_xlfn.IFS(B424&lt;'Umrechnungskurse und Konstanten'!$C$5, "Rg. Datum",B424&lt;='Umrechnungskurse und Konstanten'!$D$5,G424*'Umrechnungskurse und Konstanten'!$E$5,B424&lt;='Umrechnungskurse und Konstanten'!$D$6,G424*'Umrechnungskurse und Konstanten'!$E$6,B424&lt;='Umrechnungskurse und Konstanten'!$D$7,G424*'Umrechnungskurse und Konstanten'!$E$7,B424&lt;='Umrechnungskurse und Konstanten'!$D$8,G424*'Umrechnungskurse und Konstanten'!$E$8,B424&lt;='Umrechnungskurse und Konstanten'!$D$9,G424*'Umrechnungskurse und Konstanten'!$E$9,B424&lt;='Umrechnungskurse und Konstanten'!$D$10,G424*'Umrechnungskurse und Konstanten'!$E$10,B424&lt;='Umrechnungskurse und Konstanten'!$D$11,G424*'Umrechnungskurse und Konstanten'!$E$11,B424&lt;='Umrechnungskurse und Konstanten'!$D$12,B424*'Umrechnungskurse und Konstanten'!$E$12,B424&lt;='Umrechnungskurse und Konstanten'!$D$13,G424*'Umrechnungskurse und Konstanten'!$E$13,B424&lt;='Umrechnungskurse und Konstanten'!$D$14,G424*'Umrechnungskurse und Konstanten'!$E$14,B424&lt;='Umrechnungskurse und Konstanten'!$D$15,G424*'Umrechnungskurse und Konstanten'!$E$15,B424&lt;='Umrechnungskurse und Konstanten'!$D$16,G424*'Umrechnungskurse und Konstanten'!$E$16))</f>
        <v>0</v>
      </c>
      <c r="K424" s="31">
        <f t="shared" si="19"/>
        <v>0</v>
      </c>
      <c r="L424" s="59">
        <f t="shared" si="20"/>
        <v>0</v>
      </c>
    </row>
    <row r="425" spans="2:12" x14ac:dyDescent="0.3">
      <c r="B425" s="61"/>
      <c r="C425" s="28"/>
      <c r="D425" s="28"/>
      <c r="E425" s="32"/>
      <c r="F425" s="29" t="s">
        <v>18</v>
      </c>
      <c r="G425" s="37"/>
      <c r="H425" s="33">
        <v>8.1000000000000003E-2</v>
      </c>
      <c r="I425" s="38" t="str">
        <f t="shared" si="18"/>
        <v>Rg. Nicht in EUR</v>
      </c>
      <c r="J425" s="31">
        <f>IF(F425="CHF",G425,_xlfn.IFS(B425&lt;'Umrechnungskurse und Konstanten'!$C$5, "Rg. Datum",B425&lt;='Umrechnungskurse und Konstanten'!$D$5,G425*'Umrechnungskurse und Konstanten'!$E$5,B425&lt;='Umrechnungskurse und Konstanten'!$D$6,G425*'Umrechnungskurse und Konstanten'!$E$6,B425&lt;='Umrechnungskurse und Konstanten'!$D$7,G425*'Umrechnungskurse und Konstanten'!$E$7,B425&lt;='Umrechnungskurse und Konstanten'!$D$8,G425*'Umrechnungskurse und Konstanten'!$E$8,B425&lt;='Umrechnungskurse und Konstanten'!$D$9,G425*'Umrechnungskurse und Konstanten'!$E$9,B425&lt;='Umrechnungskurse und Konstanten'!$D$10,G425*'Umrechnungskurse und Konstanten'!$E$10,B425&lt;='Umrechnungskurse und Konstanten'!$D$11,G425*'Umrechnungskurse und Konstanten'!$E$11,B425&lt;='Umrechnungskurse und Konstanten'!$D$12,B425*'Umrechnungskurse und Konstanten'!$E$12,B425&lt;='Umrechnungskurse und Konstanten'!$D$13,G425*'Umrechnungskurse und Konstanten'!$E$13,B425&lt;='Umrechnungskurse und Konstanten'!$D$14,G425*'Umrechnungskurse und Konstanten'!$E$14,B425&lt;='Umrechnungskurse und Konstanten'!$D$15,G425*'Umrechnungskurse und Konstanten'!$E$15,B425&lt;='Umrechnungskurse und Konstanten'!$D$16,G425*'Umrechnungskurse und Konstanten'!$E$16))</f>
        <v>0</v>
      </c>
      <c r="K425" s="31">
        <f t="shared" si="19"/>
        <v>0</v>
      </c>
      <c r="L425" s="59">
        <f t="shared" si="20"/>
        <v>0</v>
      </c>
    </row>
    <row r="426" spans="2:12" x14ac:dyDescent="0.3">
      <c r="B426" s="61"/>
      <c r="C426" s="28"/>
      <c r="D426" s="28"/>
      <c r="E426" s="32"/>
      <c r="F426" s="29" t="s">
        <v>18</v>
      </c>
      <c r="G426" s="37"/>
      <c r="H426" s="33">
        <v>8.1000000000000003E-2</v>
      </c>
      <c r="I426" s="38" t="str">
        <f t="shared" si="18"/>
        <v>Rg. Nicht in EUR</v>
      </c>
      <c r="J426" s="31">
        <f>IF(F426="CHF",G426,_xlfn.IFS(B426&lt;'Umrechnungskurse und Konstanten'!$C$5, "Rg. Datum",B426&lt;='Umrechnungskurse und Konstanten'!$D$5,G426*'Umrechnungskurse und Konstanten'!$E$5,B426&lt;='Umrechnungskurse und Konstanten'!$D$6,G426*'Umrechnungskurse und Konstanten'!$E$6,B426&lt;='Umrechnungskurse und Konstanten'!$D$7,G426*'Umrechnungskurse und Konstanten'!$E$7,B426&lt;='Umrechnungskurse und Konstanten'!$D$8,G426*'Umrechnungskurse und Konstanten'!$E$8,B426&lt;='Umrechnungskurse und Konstanten'!$D$9,G426*'Umrechnungskurse und Konstanten'!$E$9,B426&lt;='Umrechnungskurse und Konstanten'!$D$10,G426*'Umrechnungskurse und Konstanten'!$E$10,B426&lt;='Umrechnungskurse und Konstanten'!$D$11,G426*'Umrechnungskurse und Konstanten'!$E$11,B426&lt;='Umrechnungskurse und Konstanten'!$D$12,B426*'Umrechnungskurse und Konstanten'!$E$12,B426&lt;='Umrechnungskurse und Konstanten'!$D$13,G426*'Umrechnungskurse und Konstanten'!$E$13,B426&lt;='Umrechnungskurse und Konstanten'!$D$14,G426*'Umrechnungskurse und Konstanten'!$E$14,B426&lt;='Umrechnungskurse und Konstanten'!$D$15,G426*'Umrechnungskurse und Konstanten'!$E$15,B426&lt;='Umrechnungskurse und Konstanten'!$D$16,G426*'Umrechnungskurse und Konstanten'!$E$16))</f>
        <v>0</v>
      </c>
      <c r="K426" s="31">
        <f t="shared" si="19"/>
        <v>0</v>
      </c>
      <c r="L426" s="59">
        <f t="shared" si="20"/>
        <v>0</v>
      </c>
    </row>
    <row r="427" spans="2:12" x14ac:dyDescent="0.3">
      <c r="B427" s="61"/>
      <c r="C427" s="28"/>
      <c r="D427" s="28"/>
      <c r="E427" s="32"/>
      <c r="F427" s="29" t="s">
        <v>18</v>
      </c>
      <c r="G427" s="37"/>
      <c r="H427" s="33">
        <v>8.1000000000000003E-2</v>
      </c>
      <c r="I427" s="38" t="str">
        <f t="shared" si="18"/>
        <v>Rg. Nicht in EUR</v>
      </c>
      <c r="J427" s="31">
        <f>IF(F427="CHF",G427,_xlfn.IFS(B427&lt;'Umrechnungskurse und Konstanten'!$C$5, "Rg. Datum",B427&lt;='Umrechnungskurse und Konstanten'!$D$5,G427*'Umrechnungskurse und Konstanten'!$E$5,B427&lt;='Umrechnungskurse und Konstanten'!$D$6,G427*'Umrechnungskurse und Konstanten'!$E$6,B427&lt;='Umrechnungskurse und Konstanten'!$D$7,G427*'Umrechnungskurse und Konstanten'!$E$7,B427&lt;='Umrechnungskurse und Konstanten'!$D$8,G427*'Umrechnungskurse und Konstanten'!$E$8,B427&lt;='Umrechnungskurse und Konstanten'!$D$9,G427*'Umrechnungskurse und Konstanten'!$E$9,B427&lt;='Umrechnungskurse und Konstanten'!$D$10,G427*'Umrechnungskurse und Konstanten'!$E$10,B427&lt;='Umrechnungskurse und Konstanten'!$D$11,G427*'Umrechnungskurse und Konstanten'!$E$11,B427&lt;='Umrechnungskurse und Konstanten'!$D$12,B427*'Umrechnungskurse und Konstanten'!$E$12,B427&lt;='Umrechnungskurse und Konstanten'!$D$13,G427*'Umrechnungskurse und Konstanten'!$E$13,B427&lt;='Umrechnungskurse und Konstanten'!$D$14,G427*'Umrechnungskurse und Konstanten'!$E$14,B427&lt;='Umrechnungskurse und Konstanten'!$D$15,G427*'Umrechnungskurse und Konstanten'!$E$15,B427&lt;='Umrechnungskurse und Konstanten'!$D$16,G427*'Umrechnungskurse und Konstanten'!$E$16))</f>
        <v>0</v>
      </c>
      <c r="K427" s="31">
        <f t="shared" si="19"/>
        <v>0</v>
      </c>
      <c r="L427" s="59">
        <f t="shared" si="20"/>
        <v>0</v>
      </c>
    </row>
    <row r="428" spans="2:12" x14ac:dyDescent="0.3">
      <c r="B428" s="61"/>
      <c r="C428" s="28"/>
      <c r="D428" s="28"/>
      <c r="E428" s="32"/>
      <c r="F428" s="29" t="s">
        <v>18</v>
      </c>
      <c r="G428" s="37"/>
      <c r="H428" s="33">
        <v>8.1000000000000003E-2</v>
      </c>
      <c r="I428" s="38" t="str">
        <f t="shared" si="18"/>
        <v>Rg. Nicht in EUR</v>
      </c>
      <c r="J428" s="31">
        <f>IF(F428="CHF",G428,_xlfn.IFS(B428&lt;'Umrechnungskurse und Konstanten'!$C$5, "Rg. Datum",B428&lt;='Umrechnungskurse und Konstanten'!$D$5,G428*'Umrechnungskurse und Konstanten'!$E$5,B428&lt;='Umrechnungskurse und Konstanten'!$D$6,G428*'Umrechnungskurse und Konstanten'!$E$6,B428&lt;='Umrechnungskurse und Konstanten'!$D$7,G428*'Umrechnungskurse und Konstanten'!$E$7,B428&lt;='Umrechnungskurse und Konstanten'!$D$8,G428*'Umrechnungskurse und Konstanten'!$E$8,B428&lt;='Umrechnungskurse und Konstanten'!$D$9,G428*'Umrechnungskurse und Konstanten'!$E$9,B428&lt;='Umrechnungskurse und Konstanten'!$D$10,G428*'Umrechnungskurse und Konstanten'!$E$10,B428&lt;='Umrechnungskurse und Konstanten'!$D$11,G428*'Umrechnungskurse und Konstanten'!$E$11,B428&lt;='Umrechnungskurse und Konstanten'!$D$12,B428*'Umrechnungskurse und Konstanten'!$E$12,B428&lt;='Umrechnungskurse und Konstanten'!$D$13,G428*'Umrechnungskurse und Konstanten'!$E$13,B428&lt;='Umrechnungskurse und Konstanten'!$D$14,G428*'Umrechnungskurse und Konstanten'!$E$14,B428&lt;='Umrechnungskurse und Konstanten'!$D$15,G428*'Umrechnungskurse und Konstanten'!$E$15,B428&lt;='Umrechnungskurse und Konstanten'!$D$16,G428*'Umrechnungskurse und Konstanten'!$E$16))</f>
        <v>0</v>
      </c>
      <c r="K428" s="31">
        <f t="shared" si="19"/>
        <v>0</v>
      </c>
      <c r="L428" s="59">
        <f t="shared" si="20"/>
        <v>0</v>
      </c>
    </row>
    <row r="429" spans="2:12" x14ac:dyDescent="0.3">
      <c r="B429" s="61"/>
      <c r="C429" s="28"/>
      <c r="D429" s="28"/>
      <c r="E429" s="32"/>
      <c r="F429" s="29" t="s">
        <v>18</v>
      </c>
      <c r="G429" s="37"/>
      <c r="H429" s="33">
        <v>8.1000000000000003E-2</v>
      </c>
      <c r="I429" s="38" t="str">
        <f t="shared" si="18"/>
        <v>Rg. Nicht in EUR</v>
      </c>
      <c r="J429" s="31">
        <f>IF(F429="CHF",G429,_xlfn.IFS(B429&lt;'Umrechnungskurse und Konstanten'!$C$5, "Rg. Datum",B429&lt;='Umrechnungskurse und Konstanten'!$D$5,G429*'Umrechnungskurse und Konstanten'!$E$5,B429&lt;='Umrechnungskurse und Konstanten'!$D$6,G429*'Umrechnungskurse und Konstanten'!$E$6,B429&lt;='Umrechnungskurse und Konstanten'!$D$7,G429*'Umrechnungskurse und Konstanten'!$E$7,B429&lt;='Umrechnungskurse und Konstanten'!$D$8,G429*'Umrechnungskurse und Konstanten'!$E$8,B429&lt;='Umrechnungskurse und Konstanten'!$D$9,G429*'Umrechnungskurse und Konstanten'!$E$9,B429&lt;='Umrechnungskurse und Konstanten'!$D$10,G429*'Umrechnungskurse und Konstanten'!$E$10,B429&lt;='Umrechnungskurse und Konstanten'!$D$11,G429*'Umrechnungskurse und Konstanten'!$E$11,B429&lt;='Umrechnungskurse und Konstanten'!$D$12,B429*'Umrechnungskurse und Konstanten'!$E$12,B429&lt;='Umrechnungskurse und Konstanten'!$D$13,G429*'Umrechnungskurse und Konstanten'!$E$13,B429&lt;='Umrechnungskurse und Konstanten'!$D$14,G429*'Umrechnungskurse und Konstanten'!$E$14,B429&lt;='Umrechnungskurse und Konstanten'!$D$15,G429*'Umrechnungskurse und Konstanten'!$E$15,B429&lt;='Umrechnungskurse und Konstanten'!$D$16,G429*'Umrechnungskurse und Konstanten'!$E$16))</f>
        <v>0</v>
      </c>
      <c r="K429" s="31">
        <f t="shared" si="19"/>
        <v>0</v>
      </c>
      <c r="L429" s="59">
        <f t="shared" si="20"/>
        <v>0</v>
      </c>
    </row>
    <row r="430" spans="2:12" x14ac:dyDescent="0.3">
      <c r="B430" s="61"/>
      <c r="C430" s="28"/>
      <c r="D430" s="28"/>
      <c r="E430" s="32"/>
      <c r="F430" s="29" t="s">
        <v>18</v>
      </c>
      <c r="G430" s="37"/>
      <c r="H430" s="33">
        <v>8.1000000000000003E-2</v>
      </c>
      <c r="I430" s="38" t="str">
        <f t="shared" si="18"/>
        <v>Rg. Nicht in EUR</v>
      </c>
      <c r="J430" s="31">
        <f>IF(F430="CHF",G430,_xlfn.IFS(B430&lt;'Umrechnungskurse und Konstanten'!$C$5, "Rg. Datum",B430&lt;='Umrechnungskurse und Konstanten'!$D$5,G430*'Umrechnungskurse und Konstanten'!$E$5,B430&lt;='Umrechnungskurse und Konstanten'!$D$6,G430*'Umrechnungskurse und Konstanten'!$E$6,B430&lt;='Umrechnungskurse und Konstanten'!$D$7,G430*'Umrechnungskurse und Konstanten'!$E$7,B430&lt;='Umrechnungskurse und Konstanten'!$D$8,G430*'Umrechnungskurse und Konstanten'!$E$8,B430&lt;='Umrechnungskurse und Konstanten'!$D$9,G430*'Umrechnungskurse und Konstanten'!$E$9,B430&lt;='Umrechnungskurse und Konstanten'!$D$10,G430*'Umrechnungskurse und Konstanten'!$E$10,B430&lt;='Umrechnungskurse und Konstanten'!$D$11,G430*'Umrechnungskurse und Konstanten'!$E$11,B430&lt;='Umrechnungskurse und Konstanten'!$D$12,B430*'Umrechnungskurse und Konstanten'!$E$12,B430&lt;='Umrechnungskurse und Konstanten'!$D$13,G430*'Umrechnungskurse und Konstanten'!$E$13,B430&lt;='Umrechnungskurse und Konstanten'!$D$14,G430*'Umrechnungskurse und Konstanten'!$E$14,B430&lt;='Umrechnungskurse und Konstanten'!$D$15,G430*'Umrechnungskurse und Konstanten'!$E$15,B430&lt;='Umrechnungskurse und Konstanten'!$D$16,G430*'Umrechnungskurse und Konstanten'!$E$16))</f>
        <v>0</v>
      </c>
      <c r="K430" s="31">
        <f t="shared" si="19"/>
        <v>0</v>
      </c>
      <c r="L430" s="59">
        <f t="shared" si="20"/>
        <v>0</v>
      </c>
    </row>
    <row r="431" spans="2:12" x14ac:dyDescent="0.3">
      <c r="B431" s="61"/>
      <c r="C431" s="28"/>
      <c r="D431" s="28"/>
      <c r="E431" s="32"/>
      <c r="F431" s="29" t="s">
        <v>18</v>
      </c>
      <c r="G431" s="37"/>
      <c r="H431" s="33">
        <v>8.1000000000000003E-2</v>
      </c>
      <c r="I431" s="38" t="str">
        <f t="shared" si="18"/>
        <v>Rg. Nicht in EUR</v>
      </c>
      <c r="J431" s="31">
        <f>IF(F431="CHF",G431,_xlfn.IFS(B431&lt;'Umrechnungskurse und Konstanten'!$C$5, "Rg. Datum",B431&lt;='Umrechnungskurse und Konstanten'!$D$5,G431*'Umrechnungskurse und Konstanten'!$E$5,B431&lt;='Umrechnungskurse und Konstanten'!$D$6,G431*'Umrechnungskurse und Konstanten'!$E$6,B431&lt;='Umrechnungskurse und Konstanten'!$D$7,G431*'Umrechnungskurse und Konstanten'!$E$7,B431&lt;='Umrechnungskurse und Konstanten'!$D$8,G431*'Umrechnungskurse und Konstanten'!$E$8,B431&lt;='Umrechnungskurse und Konstanten'!$D$9,G431*'Umrechnungskurse und Konstanten'!$E$9,B431&lt;='Umrechnungskurse und Konstanten'!$D$10,G431*'Umrechnungskurse und Konstanten'!$E$10,B431&lt;='Umrechnungskurse und Konstanten'!$D$11,G431*'Umrechnungskurse und Konstanten'!$E$11,B431&lt;='Umrechnungskurse und Konstanten'!$D$12,B431*'Umrechnungskurse und Konstanten'!$E$12,B431&lt;='Umrechnungskurse und Konstanten'!$D$13,G431*'Umrechnungskurse und Konstanten'!$E$13,B431&lt;='Umrechnungskurse und Konstanten'!$D$14,G431*'Umrechnungskurse und Konstanten'!$E$14,B431&lt;='Umrechnungskurse und Konstanten'!$D$15,G431*'Umrechnungskurse und Konstanten'!$E$15,B431&lt;='Umrechnungskurse und Konstanten'!$D$16,G431*'Umrechnungskurse und Konstanten'!$E$16))</f>
        <v>0</v>
      </c>
      <c r="K431" s="31">
        <f t="shared" si="19"/>
        <v>0</v>
      </c>
      <c r="L431" s="59">
        <f t="shared" si="20"/>
        <v>0</v>
      </c>
    </row>
    <row r="432" spans="2:12" x14ac:dyDescent="0.3">
      <c r="B432" s="61"/>
      <c r="C432" s="28"/>
      <c r="D432" s="28"/>
      <c r="E432" s="32"/>
      <c r="F432" s="29" t="s">
        <v>18</v>
      </c>
      <c r="G432" s="37"/>
      <c r="H432" s="33">
        <v>8.1000000000000003E-2</v>
      </c>
      <c r="I432" s="38" t="str">
        <f t="shared" si="18"/>
        <v>Rg. Nicht in EUR</v>
      </c>
      <c r="J432" s="31">
        <f>IF(F432="CHF",G432,_xlfn.IFS(B432&lt;'Umrechnungskurse und Konstanten'!$C$5, "Rg. Datum",B432&lt;='Umrechnungskurse und Konstanten'!$D$5,G432*'Umrechnungskurse und Konstanten'!$E$5,B432&lt;='Umrechnungskurse und Konstanten'!$D$6,G432*'Umrechnungskurse und Konstanten'!$E$6,B432&lt;='Umrechnungskurse und Konstanten'!$D$7,G432*'Umrechnungskurse und Konstanten'!$E$7,B432&lt;='Umrechnungskurse und Konstanten'!$D$8,G432*'Umrechnungskurse und Konstanten'!$E$8,B432&lt;='Umrechnungskurse und Konstanten'!$D$9,G432*'Umrechnungskurse und Konstanten'!$E$9,B432&lt;='Umrechnungskurse und Konstanten'!$D$10,G432*'Umrechnungskurse und Konstanten'!$E$10,B432&lt;='Umrechnungskurse und Konstanten'!$D$11,G432*'Umrechnungskurse und Konstanten'!$E$11,B432&lt;='Umrechnungskurse und Konstanten'!$D$12,B432*'Umrechnungskurse und Konstanten'!$E$12,B432&lt;='Umrechnungskurse und Konstanten'!$D$13,G432*'Umrechnungskurse und Konstanten'!$E$13,B432&lt;='Umrechnungskurse und Konstanten'!$D$14,G432*'Umrechnungskurse und Konstanten'!$E$14,B432&lt;='Umrechnungskurse und Konstanten'!$D$15,G432*'Umrechnungskurse und Konstanten'!$E$15,B432&lt;='Umrechnungskurse und Konstanten'!$D$16,G432*'Umrechnungskurse und Konstanten'!$E$16))</f>
        <v>0</v>
      </c>
      <c r="K432" s="31">
        <f t="shared" si="19"/>
        <v>0</v>
      </c>
      <c r="L432" s="59">
        <f t="shared" si="20"/>
        <v>0</v>
      </c>
    </row>
    <row r="433" spans="2:12" x14ac:dyDescent="0.3">
      <c r="B433" s="61"/>
      <c r="C433" s="28"/>
      <c r="D433" s="28"/>
      <c r="E433" s="32"/>
      <c r="F433" s="29" t="s">
        <v>18</v>
      </c>
      <c r="G433" s="37"/>
      <c r="H433" s="33">
        <v>8.1000000000000003E-2</v>
      </c>
      <c r="I433" s="38" t="str">
        <f t="shared" si="18"/>
        <v>Rg. Nicht in EUR</v>
      </c>
      <c r="J433" s="31">
        <f>IF(F433="CHF",G433,_xlfn.IFS(B433&lt;'Umrechnungskurse und Konstanten'!$C$5, "Rg. Datum",B433&lt;='Umrechnungskurse und Konstanten'!$D$5,G433*'Umrechnungskurse und Konstanten'!$E$5,B433&lt;='Umrechnungskurse und Konstanten'!$D$6,G433*'Umrechnungskurse und Konstanten'!$E$6,B433&lt;='Umrechnungskurse und Konstanten'!$D$7,G433*'Umrechnungskurse und Konstanten'!$E$7,B433&lt;='Umrechnungskurse und Konstanten'!$D$8,G433*'Umrechnungskurse und Konstanten'!$E$8,B433&lt;='Umrechnungskurse und Konstanten'!$D$9,G433*'Umrechnungskurse und Konstanten'!$E$9,B433&lt;='Umrechnungskurse und Konstanten'!$D$10,G433*'Umrechnungskurse und Konstanten'!$E$10,B433&lt;='Umrechnungskurse und Konstanten'!$D$11,G433*'Umrechnungskurse und Konstanten'!$E$11,B433&lt;='Umrechnungskurse und Konstanten'!$D$12,B433*'Umrechnungskurse und Konstanten'!$E$12,B433&lt;='Umrechnungskurse und Konstanten'!$D$13,G433*'Umrechnungskurse und Konstanten'!$E$13,B433&lt;='Umrechnungskurse und Konstanten'!$D$14,G433*'Umrechnungskurse und Konstanten'!$E$14,B433&lt;='Umrechnungskurse und Konstanten'!$D$15,G433*'Umrechnungskurse und Konstanten'!$E$15,B433&lt;='Umrechnungskurse und Konstanten'!$D$16,G433*'Umrechnungskurse und Konstanten'!$E$16))</f>
        <v>0</v>
      </c>
      <c r="K433" s="31">
        <f t="shared" si="19"/>
        <v>0</v>
      </c>
      <c r="L433" s="59">
        <f t="shared" si="20"/>
        <v>0</v>
      </c>
    </row>
    <row r="434" spans="2:12" x14ac:dyDescent="0.3">
      <c r="B434" s="61"/>
      <c r="C434" s="28"/>
      <c r="D434" s="28"/>
      <c r="E434" s="32"/>
      <c r="F434" s="29" t="s">
        <v>18</v>
      </c>
      <c r="G434" s="37"/>
      <c r="H434" s="33">
        <v>8.1000000000000003E-2</v>
      </c>
      <c r="I434" s="38" t="str">
        <f t="shared" si="18"/>
        <v>Rg. Nicht in EUR</v>
      </c>
      <c r="J434" s="31">
        <f>IF(F434="CHF",G434,_xlfn.IFS(B434&lt;'Umrechnungskurse und Konstanten'!$C$5, "Rg. Datum",B434&lt;='Umrechnungskurse und Konstanten'!$D$5,G434*'Umrechnungskurse und Konstanten'!$E$5,B434&lt;='Umrechnungskurse und Konstanten'!$D$6,G434*'Umrechnungskurse und Konstanten'!$E$6,B434&lt;='Umrechnungskurse und Konstanten'!$D$7,G434*'Umrechnungskurse und Konstanten'!$E$7,B434&lt;='Umrechnungskurse und Konstanten'!$D$8,G434*'Umrechnungskurse und Konstanten'!$E$8,B434&lt;='Umrechnungskurse und Konstanten'!$D$9,G434*'Umrechnungskurse und Konstanten'!$E$9,B434&lt;='Umrechnungskurse und Konstanten'!$D$10,G434*'Umrechnungskurse und Konstanten'!$E$10,B434&lt;='Umrechnungskurse und Konstanten'!$D$11,G434*'Umrechnungskurse und Konstanten'!$E$11,B434&lt;='Umrechnungskurse und Konstanten'!$D$12,B434*'Umrechnungskurse und Konstanten'!$E$12,B434&lt;='Umrechnungskurse und Konstanten'!$D$13,G434*'Umrechnungskurse und Konstanten'!$E$13,B434&lt;='Umrechnungskurse und Konstanten'!$D$14,G434*'Umrechnungskurse und Konstanten'!$E$14,B434&lt;='Umrechnungskurse und Konstanten'!$D$15,G434*'Umrechnungskurse und Konstanten'!$E$15,B434&lt;='Umrechnungskurse und Konstanten'!$D$16,G434*'Umrechnungskurse und Konstanten'!$E$16))</f>
        <v>0</v>
      </c>
      <c r="K434" s="31">
        <f t="shared" si="19"/>
        <v>0</v>
      </c>
      <c r="L434" s="59">
        <f t="shared" si="20"/>
        <v>0</v>
      </c>
    </row>
    <row r="435" spans="2:12" x14ac:dyDescent="0.3">
      <c r="B435" s="61"/>
      <c r="C435" s="28"/>
      <c r="D435" s="28"/>
      <c r="E435" s="32"/>
      <c r="F435" s="29" t="s">
        <v>18</v>
      </c>
      <c r="G435" s="37"/>
      <c r="H435" s="33">
        <v>8.1000000000000003E-2</v>
      </c>
      <c r="I435" s="38" t="str">
        <f t="shared" si="18"/>
        <v>Rg. Nicht in EUR</v>
      </c>
      <c r="J435" s="31">
        <f>IF(F435="CHF",G435,_xlfn.IFS(B435&lt;'Umrechnungskurse und Konstanten'!$C$5, "Rg. Datum",B435&lt;='Umrechnungskurse und Konstanten'!$D$5,G435*'Umrechnungskurse und Konstanten'!$E$5,B435&lt;='Umrechnungskurse und Konstanten'!$D$6,G435*'Umrechnungskurse und Konstanten'!$E$6,B435&lt;='Umrechnungskurse und Konstanten'!$D$7,G435*'Umrechnungskurse und Konstanten'!$E$7,B435&lt;='Umrechnungskurse und Konstanten'!$D$8,G435*'Umrechnungskurse und Konstanten'!$E$8,B435&lt;='Umrechnungskurse und Konstanten'!$D$9,G435*'Umrechnungskurse und Konstanten'!$E$9,B435&lt;='Umrechnungskurse und Konstanten'!$D$10,G435*'Umrechnungskurse und Konstanten'!$E$10,B435&lt;='Umrechnungskurse und Konstanten'!$D$11,G435*'Umrechnungskurse und Konstanten'!$E$11,B435&lt;='Umrechnungskurse und Konstanten'!$D$12,B435*'Umrechnungskurse und Konstanten'!$E$12,B435&lt;='Umrechnungskurse und Konstanten'!$D$13,G435*'Umrechnungskurse und Konstanten'!$E$13,B435&lt;='Umrechnungskurse und Konstanten'!$D$14,G435*'Umrechnungskurse und Konstanten'!$E$14,B435&lt;='Umrechnungskurse und Konstanten'!$D$15,G435*'Umrechnungskurse und Konstanten'!$E$15,B435&lt;='Umrechnungskurse und Konstanten'!$D$16,G435*'Umrechnungskurse und Konstanten'!$E$16))</f>
        <v>0</v>
      </c>
      <c r="K435" s="31">
        <f t="shared" si="19"/>
        <v>0</v>
      </c>
      <c r="L435" s="59">
        <f t="shared" si="20"/>
        <v>0</v>
      </c>
    </row>
    <row r="436" spans="2:12" x14ac:dyDescent="0.3">
      <c r="B436" s="61"/>
      <c r="C436" s="28"/>
      <c r="D436" s="28"/>
      <c r="E436" s="32"/>
      <c r="F436" s="29" t="s">
        <v>18</v>
      </c>
      <c r="G436" s="37"/>
      <c r="H436" s="33">
        <v>8.1000000000000003E-2</v>
      </c>
      <c r="I436" s="38" t="str">
        <f t="shared" si="18"/>
        <v>Rg. Nicht in EUR</v>
      </c>
      <c r="J436" s="31">
        <f>IF(F436="CHF",G436,_xlfn.IFS(B436&lt;'Umrechnungskurse und Konstanten'!$C$5, "Rg. Datum",B436&lt;='Umrechnungskurse und Konstanten'!$D$5,G436*'Umrechnungskurse und Konstanten'!$E$5,B436&lt;='Umrechnungskurse und Konstanten'!$D$6,G436*'Umrechnungskurse und Konstanten'!$E$6,B436&lt;='Umrechnungskurse und Konstanten'!$D$7,G436*'Umrechnungskurse und Konstanten'!$E$7,B436&lt;='Umrechnungskurse und Konstanten'!$D$8,G436*'Umrechnungskurse und Konstanten'!$E$8,B436&lt;='Umrechnungskurse und Konstanten'!$D$9,G436*'Umrechnungskurse und Konstanten'!$E$9,B436&lt;='Umrechnungskurse und Konstanten'!$D$10,G436*'Umrechnungskurse und Konstanten'!$E$10,B436&lt;='Umrechnungskurse und Konstanten'!$D$11,G436*'Umrechnungskurse und Konstanten'!$E$11,B436&lt;='Umrechnungskurse und Konstanten'!$D$12,B436*'Umrechnungskurse und Konstanten'!$E$12,B436&lt;='Umrechnungskurse und Konstanten'!$D$13,G436*'Umrechnungskurse und Konstanten'!$E$13,B436&lt;='Umrechnungskurse und Konstanten'!$D$14,G436*'Umrechnungskurse und Konstanten'!$E$14,B436&lt;='Umrechnungskurse und Konstanten'!$D$15,G436*'Umrechnungskurse und Konstanten'!$E$15,B436&lt;='Umrechnungskurse und Konstanten'!$D$16,G436*'Umrechnungskurse und Konstanten'!$E$16))</f>
        <v>0</v>
      </c>
      <c r="K436" s="31">
        <f t="shared" si="19"/>
        <v>0</v>
      </c>
      <c r="L436" s="59">
        <f t="shared" si="20"/>
        <v>0</v>
      </c>
    </row>
    <row r="437" spans="2:12" x14ac:dyDescent="0.3">
      <c r="B437" s="61"/>
      <c r="C437" s="28"/>
      <c r="D437" s="28"/>
      <c r="E437" s="32"/>
      <c r="F437" s="29" t="s">
        <v>18</v>
      </c>
      <c r="G437" s="37"/>
      <c r="H437" s="33">
        <v>8.1000000000000003E-2</v>
      </c>
      <c r="I437" s="38" t="str">
        <f t="shared" si="18"/>
        <v>Rg. Nicht in EUR</v>
      </c>
      <c r="J437" s="31">
        <f>IF(F437="CHF",G437,_xlfn.IFS(B437&lt;'Umrechnungskurse und Konstanten'!$C$5, "Rg. Datum",B437&lt;='Umrechnungskurse und Konstanten'!$D$5,G437*'Umrechnungskurse und Konstanten'!$E$5,B437&lt;='Umrechnungskurse und Konstanten'!$D$6,G437*'Umrechnungskurse und Konstanten'!$E$6,B437&lt;='Umrechnungskurse und Konstanten'!$D$7,G437*'Umrechnungskurse und Konstanten'!$E$7,B437&lt;='Umrechnungskurse und Konstanten'!$D$8,G437*'Umrechnungskurse und Konstanten'!$E$8,B437&lt;='Umrechnungskurse und Konstanten'!$D$9,G437*'Umrechnungskurse und Konstanten'!$E$9,B437&lt;='Umrechnungskurse und Konstanten'!$D$10,G437*'Umrechnungskurse und Konstanten'!$E$10,B437&lt;='Umrechnungskurse und Konstanten'!$D$11,G437*'Umrechnungskurse und Konstanten'!$E$11,B437&lt;='Umrechnungskurse und Konstanten'!$D$12,B437*'Umrechnungskurse und Konstanten'!$E$12,B437&lt;='Umrechnungskurse und Konstanten'!$D$13,G437*'Umrechnungskurse und Konstanten'!$E$13,B437&lt;='Umrechnungskurse und Konstanten'!$D$14,G437*'Umrechnungskurse und Konstanten'!$E$14,B437&lt;='Umrechnungskurse und Konstanten'!$D$15,G437*'Umrechnungskurse und Konstanten'!$E$15,B437&lt;='Umrechnungskurse und Konstanten'!$D$16,G437*'Umrechnungskurse und Konstanten'!$E$16))</f>
        <v>0</v>
      </c>
      <c r="K437" s="31">
        <f t="shared" si="19"/>
        <v>0</v>
      </c>
      <c r="L437" s="59">
        <f t="shared" si="20"/>
        <v>0</v>
      </c>
    </row>
    <row r="438" spans="2:12" x14ac:dyDescent="0.3">
      <c r="B438" s="61"/>
      <c r="C438" s="28"/>
      <c r="D438" s="28"/>
      <c r="E438" s="32"/>
      <c r="F438" s="29" t="s">
        <v>18</v>
      </c>
      <c r="G438" s="37"/>
      <c r="H438" s="33">
        <v>8.1000000000000003E-2</v>
      </c>
      <c r="I438" s="38" t="str">
        <f t="shared" si="18"/>
        <v>Rg. Nicht in EUR</v>
      </c>
      <c r="J438" s="31">
        <f>IF(F438="CHF",G438,_xlfn.IFS(B438&lt;'Umrechnungskurse und Konstanten'!$C$5, "Rg. Datum",B438&lt;='Umrechnungskurse und Konstanten'!$D$5,G438*'Umrechnungskurse und Konstanten'!$E$5,B438&lt;='Umrechnungskurse und Konstanten'!$D$6,G438*'Umrechnungskurse und Konstanten'!$E$6,B438&lt;='Umrechnungskurse und Konstanten'!$D$7,G438*'Umrechnungskurse und Konstanten'!$E$7,B438&lt;='Umrechnungskurse und Konstanten'!$D$8,G438*'Umrechnungskurse und Konstanten'!$E$8,B438&lt;='Umrechnungskurse und Konstanten'!$D$9,G438*'Umrechnungskurse und Konstanten'!$E$9,B438&lt;='Umrechnungskurse und Konstanten'!$D$10,G438*'Umrechnungskurse und Konstanten'!$E$10,B438&lt;='Umrechnungskurse und Konstanten'!$D$11,G438*'Umrechnungskurse und Konstanten'!$E$11,B438&lt;='Umrechnungskurse und Konstanten'!$D$12,B438*'Umrechnungskurse und Konstanten'!$E$12,B438&lt;='Umrechnungskurse und Konstanten'!$D$13,G438*'Umrechnungskurse und Konstanten'!$E$13,B438&lt;='Umrechnungskurse und Konstanten'!$D$14,G438*'Umrechnungskurse und Konstanten'!$E$14,B438&lt;='Umrechnungskurse und Konstanten'!$D$15,G438*'Umrechnungskurse und Konstanten'!$E$15,B438&lt;='Umrechnungskurse und Konstanten'!$D$16,G438*'Umrechnungskurse und Konstanten'!$E$16))</f>
        <v>0</v>
      </c>
      <c r="K438" s="31">
        <f t="shared" si="19"/>
        <v>0</v>
      </c>
      <c r="L438" s="59">
        <f t="shared" si="20"/>
        <v>0</v>
      </c>
    </row>
    <row r="439" spans="2:12" x14ac:dyDescent="0.3">
      <c r="B439" s="61"/>
      <c r="C439" s="28"/>
      <c r="D439" s="28"/>
      <c r="E439" s="32"/>
      <c r="F439" s="29" t="s">
        <v>18</v>
      </c>
      <c r="G439" s="37"/>
      <c r="H439" s="33">
        <v>8.1000000000000003E-2</v>
      </c>
      <c r="I439" s="38" t="str">
        <f t="shared" si="18"/>
        <v>Rg. Nicht in EUR</v>
      </c>
      <c r="J439" s="31">
        <f>IF(F439="CHF",G439,_xlfn.IFS(B439&lt;'Umrechnungskurse und Konstanten'!$C$5, "Rg. Datum",B439&lt;='Umrechnungskurse und Konstanten'!$D$5,G439*'Umrechnungskurse und Konstanten'!$E$5,B439&lt;='Umrechnungskurse und Konstanten'!$D$6,G439*'Umrechnungskurse und Konstanten'!$E$6,B439&lt;='Umrechnungskurse und Konstanten'!$D$7,G439*'Umrechnungskurse und Konstanten'!$E$7,B439&lt;='Umrechnungskurse und Konstanten'!$D$8,G439*'Umrechnungskurse und Konstanten'!$E$8,B439&lt;='Umrechnungskurse und Konstanten'!$D$9,G439*'Umrechnungskurse und Konstanten'!$E$9,B439&lt;='Umrechnungskurse und Konstanten'!$D$10,G439*'Umrechnungskurse und Konstanten'!$E$10,B439&lt;='Umrechnungskurse und Konstanten'!$D$11,G439*'Umrechnungskurse und Konstanten'!$E$11,B439&lt;='Umrechnungskurse und Konstanten'!$D$12,B439*'Umrechnungskurse und Konstanten'!$E$12,B439&lt;='Umrechnungskurse und Konstanten'!$D$13,G439*'Umrechnungskurse und Konstanten'!$E$13,B439&lt;='Umrechnungskurse und Konstanten'!$D$14,G439*'Umrechnungskurse und Konstanten'!$E$14,B439&lt;='Umrechnungskurse und Konstanten'!$D$15,G439*'Umrechnungskurse und Konstanten'!$E$15,B439&lt;='Umrechnungskurse und Konstanten'!$D$16,G439*'Umrechnungskurse und Konstanten'!$E$16))</f>
        <v>0</v>
      </c>
      <c r="K439" s="31">
        <f t="shared" si="19"/>
        <v>0</v>
      </c>
      <c r="L439" s="59">
        <f t="shared" si="20"/>
        <v>0</v>
      </c>
    </row>
    <row r="440" spans="2:12" x14ac:dyDescent="0.3">
      <c r="B440" s="61"/>
      <c r="C440" s="28"/>
      <c r="D440" s="28"/>
      <c r="E440" s="32"/>
      <c r="F440" s="29" t="s">
        <v>18</v>
      </c>
      <c r="G440" s="37"/>
      <c r="H440" s="33">
        <v>8.1000000000000003E-2</v>
      </c>
      <c r="I440" s="38" t="str">
        <f t="shared" si="18"/>
        <v>Rg. Nicht in EUR</v>
      </c>
      <c r="J440" s="31">
        <f>IF(F440="CHF",G440,_xlfn.IFS(B440&lt;'Umrechnungskurse und Konstanten'!$C$5, "Rg. Datum",B440&lt;='Umrechnungskurse und Konstanten'!$D$5,G440*'Umrechnungskurse und Konstanten'!$E$5,B440&lt;='Umrechnungskurse und Konstanten'!$D$6,G440*'Umrechnungskurse und Konstanten'!$E$6,B440&lt;='Umrechnungskurse und Konstanten'!$D$7,G440*'Umrechnungskurse und Konstanten'!$E$7,B440&lt;='Umrechnungskurse und Konstanten'!$D$8,G440*'Umrechnungskurse und Konstanten'!$E$8,B440&lt;='Umrechnungskurse und Konstanten'!$D$9,G440*'Umrechnungskurse und Konstanten'!$E$9,B440&lt;='Umrechnungskurse und Konstanten'!$D$10,G440*'Umrechnungskurse und Konstanten'!$E$10,B440&lt;='Umrechnungskurse und Konstanten'!$D$11,G440*'Umrechnungskurse und Konstanten'!$E$11,B440&lt;='Umrechnungskurse und Konstanten'!$D$12,B440*'Umrechnungskurse und Konstanten'!$E$12,B440&lt;='Umrechnungskurse und Konstanten'!$D$13,G440*'Umrechnungskurse und Konstanten'!$E$13,B440&lt;='Umrechnungskurse und Konstanten'!$D$14,G440*'Umrechnungskurse und Konstanten'!$E$14,B440&lt;='Umrechnungskurse und Konstanten'!$D$15,G440*'Umrechnungskurse und Konstanten'!$E$15,B440&lt;='Umrechnungskurse und Konstanten'!$D$16,G440*'Umrechnungskurse und Konstanten'!$E$16))</f>
        <v>0</v>
      </c>
      <c r="K440" s="31">
        <f t="shared" si="19"/>
        <v>0</v>
      </c>
      <c r="L440" s="59">
        <f t="shared" si="20"/>
        <v>0</v>
      </c>
    </row>
    <row r="441" spans="2:12" x14ac:dyDescent="0.3">
      <c r="B441" s="61"/>
      <c r="C441" s="28"/>
      <c r="D441" s="28"/>
      <c r="E441" s="32"/>
      <c r="F441" s="29" t="s">
        <v>18</v>
      </c>
      <c r="G441" s="37"/>
      <c r="H441" s="33">
        <v>8.1000000000000003E-2</v>
      </c>
      <c r="I441" s="38" t="str">
        <f t="shared" si="18"/>
        <v>Rg. Nicht in EUR</v>
      </c>
      <c r="J441" s="31">
        <f>IF(F441="CHF",G441,_xlfn.IFS(B441&lt;'Umrechnungskurse und Konstanten'!$C$5, "Rg. Datum",B441&lt;='Umrechnungskurse und Konstanten'!$D$5,G441*'Umrechnungskurse und Konstanten'!$E$5,B441&lt;='Umrechnungskurse und Konstanten'!$D$6,G441*'Umrechnungskurse und Konstanten'!$E$6,B441&lt;='Umrechnungskurse und Konstanten'!$D$7,G441*'Umrechnungskurse und Konstanten'!$E$7,B441&lt;='Umrechnungskurse und Konstanten'!$D$8,G441*'Umrechnungskurse und Konstanten'!$E$8,B441&lt;='Umrechnungskurse und Konstanten'!$D$9,G441*'Umrechnungskurse und Konstanten'!$E$9,B441&lt;='Umrechnungskurse und Konstanten'!$D$10,G441*'Umrechnungskurse und Konstanten'!$E$10,B441&lt;='Umrechnungskurse und Konstanten'!$D$11,G441*'Umrechnungskurse und Konstanten'!$E$11,B441&lt;='Umrechnungskurse und Konstanten'!$D$12,B441*'Umrechnungskurse und Konstanten'!$E$12,B441&lt;='Umrechnungskurse und Konstanten'!$D$13,G441*'Umrechnungskurse und Konstanten'!$E$13,B441&lt;='Umrechnungskurse und Konstanten'!$D$14,G441*'Umrechnungskurse und Konstanten'!$E$14,B441&lt;='Umrechnungskurse und Konstanten'!$D$15,G441*'Umrechnungskurse und Konstanten'!$E$15,B441&lt;='Umrechnungskurse und Konstanten'!$D$16,G441*'Umrechnungskurse und Konstanten'!$E$16))</f>
        <v>0</v>
      </c>
      <c r="K441" s="31">
        <f t="shared" si="19"/>
        <v>0</v>
      </c>
      <c r="L441" s="59">
        <f t="shared" si="20"/>
        <v>0</v>
      </c>
    </row>
    <row r="442" spans="2:12" x14ac:dyDescent="0.3">
      <c r="B442" s="61"/>
      <c r="C442" s="28"/>
      <c r="D442" s="28"/>
      <c r="E442" s="32"/>
      <c r="F442" s="29" t="s">
        <v>18</v>
      </c>
      <c r="G442" s="37"/>
      <c r="H442" s="33">
        <v>8.1000000000000003E-2</v>
      </c>
      <c r="I442" s="38" t="str">
        <f t="shared" si="18"/>
        <v>Rg. Nicht in EUR</v>
      </c>
      <c r="J442" s="31">
        <f>IF(F442="CHF",G442,_xlfn.IFS(B442&lt;'Umrechnungskurse und Konstanten'!$C$5, "Rg. Datum",B442&lt;='Umrechnungskurse und Konstanten'!$D$5,G442*'Umrechnungskurse und Konstanten'!$E$5,B442&lt;='Umrechnungskurse und Konstanten'!$D$6,G442*'Umrechnungskurse und Konstanten'!$E$6,B442&lt;='Umrechnungskurse und Konstanten'!$D$7,G442*'Umrechnungskurse und Konstanten'!$E$7,B442&lt;='Umrechnungskurse und Konstanten'!$D$8,G442*'Umrechnungskurse und Konstanten'!$E$8,B442&lt;='Umrechnungskurse und Konstanten'!$D$9,G442*'Umrechnungskurse und Konstanten'!$E$9,B442&lt;='Umrechnungskurse und Konstanten'!$D$10,G442*'Umrechnungskurse und Konstanten'!$E$10,B442&lt;='Umrechnungskurse und Konstanten'!$D$11,G442*'Umrechnungskurse und Konstanten'!$E$11,B442&lt;='Umrechnungskurse und Konstanten'!$D$12,B442*'Umrechnungskurse und Konstanten'!$E$12,B442&lt;='Umrechnungskurse und Konstanten'!$D$13,G442*'Umrechnungskurse und Konstanten'!$E$13,B442&lt;='Umrechnungskurse und Konstanten'!$D$14,G442*'Umrechnungskurse und Konstanten'!$E$14,B442&lt;='Umrechnungskurse und Konstanten'!$D$15,G442*'Umrechnungskurse und Konstanten'!$E$15,B442&lt;='Umrechnungskurse und Konstanten'!$D$16,G442*'Umrechnungskurse und Konstanten'!$E$16))</f>
        <v>0</v>
      </c>
      <c r="K442" s="31">
        <f t="shared" si="19"/>
        <v>0</v>
      </c>
      <c r="L442" s="59">
        <f t="shared" si="20"/>
        <v>0</v>
      </c>
    </row>
    <row r="443" spans="2:12" x14ac:dyDescent="0.3">
      <c r="B443" s="61"/>
      <c r="C443" s="28"/>
      <c r="D443" s="28"/>
      <c r="E443" s="32"/>
      <c r="F443" s="29" t="s">
        <v>18</v>
      </c>
      <c r="G443" s="37"/>
      <c r="H443" s="33">
        <v>8.1000000000000003E-2</v>
      </c>
      <c r="I443" s="38" t="str">
        <f t="shared" si="18"/>
        <v>Rg. Nicht in EUR</v>
      </c>
      <c r="J443" s="31">
        <f>IF(F443="CHF",G443,_xlfn.IFS(B443&lt;'Umrechnungskurse und Konstanten'!$C$5, "Rg. Datum",B443&lt;='Umrechnungskurse und Konstanten'!$D$5,G443*'Umrechnungskurse und Konstanten'!$E$5,B443&lt;='Umrechnungskurse und Konstanten'!$D$6,G443*'Umrechnungskurse und Konstanten'!$E$6,B443&lt;='Umrechnungskurse und Konstanten'!$D$7,G443*'Umrechnungskurse und Konstanten'!$E$7,B443&lt;='Umrechnungskurse und Konstanten'!$D$8,G443*'Umrechnungskurse und Konstanten'!$E$8,B443&lt;='Umrechnungskurse und Konstanten'!$D$9,G443*'Umrechnungskurse und Konstanten'!$E$9,B443&lt;='Umrechnungskurse und Konstanten'!$D$10,G443*'Umrechnungskurse und Konstanten'!$E$10,B443&lt;='Umrechnungskurse und Konstanten'!$D$11,G443*'Umrechnungskurse und Konstanten'!$E$11,B443&lt;='Umrechnungskurse und Konstanten'!$D$12,B443*'Umrechnungskurse und Konstanten'!$E$12,B443&lt;='Umrechnungskurse und Konstanten'!$D$13,G443*'Umrechnungskurse und Konstanten'!$E$13,B443&lt;='Umrechnungskurse und Konstanten'!$D$14,G443*'Umrechnungskurse und Konstanten'!$E$14,B443&lt;='Umrechnungskurse und Konstanten'!$D$15,G443*'Umrechnungskurse und Konstanten'!$E$15,B443&lt;='Umrechnungskurse und Konstanten'!$D$16,G443*'Umrechnungskurse und Konstanten'!$E$16))</f>
        <v>0</v>
      </c>
      <c r="K443" s="31">
        <f t="shared" si="19"/>
        <v>0</v>
      </c>
      <c r="L443" s="59">
        <f t="shared" si="20"/>
        <v>0</v>
      </c>
    </row>
    <row r="444" spans="2:12" x14ac:dyDescent="0.3">
      <c r="B444" s="61"/>
      <c r="C444" s="28"/>
      <c r="D444" s="28"/>
      <c r="E444" s="32"/>
      <c r="F444" s="29" t="s">
        <v>18</v>
      </c>
      <c r="G444" s="37"/>
      <c r="H444" s="33">
        <v>8.1000000000000003E-2</v>
      </c>
      <c r="I444" s="38" t="str">
        <f t="shared" si="18"/>
        <v>Rg. Nicht in EUR</v>
      </c>
      <c r="J444" s="31">
        <f>IF(F444="CHF",G444,_xlfn.IFS(B444&lt;'Umrechnungskurse und Konstanten'!$C$5, "Rg. Datum",B444&lt;='Umrechnungskurse und Konstanten'!$D$5,G444*'Umrechnungskurse und Konstanten'!$E$5,B444&lt;='Umrechnungskurse und Konstanten'!$D$6,G444*'Umrechnungskurse und Konstanten'!$E$6,B444&lt;='Umrechnungskurse und Konstanten'!$D$7,G444*'Umrechnungskurse und Konstanten'!$E$7,B444&lt;='Umrechnungskurse und Konstanten'!$D$8,G444*'Umrechnungskurse und Konstanten'!$E$8,B444&lt;='Umrechnungskurse und Konstanten'!$D$9,G444*'Umrechnungskurse und Konstanten'!$E$9,B444&lt;='Umrechnungskurse und Konstanten'!$D$10,G444*'Umrechnungskurse und Konstanten'!$E$10,B444&lt;='Umrechnungskurse und Konstanten'!$D$11,G444*'Umrechnungskurse und Konstanten'!$E$11,B444&lt;='Umrechnungskurse und Konstanten'!$D$12,B444*'Umrechnungskurse und Konstanten'!$E$12,B444&lt;='Umrechnungskurse und Konstanten'!$D$13,G444*'Umrechnungskurse und Konstanten'!$E$13,B444&lt;='Umrechnungskurse und Konstanten'!$D$14,G444*'Umrechnungskurse und Konstanten'!$E$14,B444&lt;='Umrechnungskurse und Konstanten'!$D$15,G444*'Umrechnungskurse und Konstanten'!$E$15,B444&lt;='Umrechnungskurse und Konstanten'!$D$16,G444*'Umrechnungskurse und Konstanten'!$E$16))</f>
        <v>0</v>
      </c>
      <c r="K444" s="31">
        <f t="shared" si="19"/>
        <v>0</v>
      </c>
      <c r="L444" s="59">
        <f t="shared" si="20"/>
        <v>0</v>
      </c>
    </row>
    <row r="445" spans="2:12" x14ac:dyDescent="0.3">
      <c r="B445" s="61"/>
      <c r="C445" s="28"/>
      <c r="D445" s="28"/>
      <c r="E445" s="32"/>
      <c r="F445" s="29" t="s">
        <v>18</v>
      </c>
      <c r="G445" s="37"/>
      <c r="H445" s="33">
        <v>8.1000000000000003E-2</v>
      </c>
      <c r="I445" s="38" t="str">
        <f t="shared" si="18"/>
        <v>Rg. Nicht in EUR</v>
      </c>
      <c r="J445" s="31">
        <f>IF(F445="CHF",G445,_xlfn.IFS(B445&lt;'Umrechnungskurse und Konstanten'!$C$5, "Rg. Datum",B445&lt;='Umrechnungskurse und Konstanten'!$D$5,G445*'Umrechnungskurse und Konstanten'!$E$5,B445&lt;='Umrechnungskurse und Konstanten'!$D$6,G445*'Umrechnungskurse und Konstanten'!$E$6,B445&lt;='Umrechnungskurse und Konstanten'!$D$7,G445*'Umrechnungskurse und Konstanten'!$E$7,B445&lt;='Umrechnungskurse und Konstanten'!$D$8,G445*'Umrechnungskurse und Konstanten'!$E$8,B445&lt;='Umrechnungskurse und Konstanten'!$D$9,G445*'Umrechnungskurse und Konstanten'!$E$9,B445&lt;='Umrechnungskurse und Konstanten'!$D$10,G445*'Umrechnungskurse und Konstanten'!$E$10,B445&lt;='Umrechnungskurse und Konstanten'!$D$11,G445*'Umrechnungskurse und Konstanten'!$E$11,B445&lt;='Umrechnungskurse und Konstanten'!$D$12,B445*'Umrechnungskurse und Konstanten'!$E$12,B445&lt;='Umrechnungskurse und Konstanten'!$D$13,G445*'Umrechnungskurse und Konstanten'!$E$13,B445&lt;='Umrechnungskurse und Konstanten'!$D$14,G445*'Umrechnungskurse und Konstanten'!$E$14,B445&lt;='Umrechnungskurse und Konstanten'!$D$15,G445*'Umrechnungskurse und Konstanten'!$E$15,B445&lt;='Umrechnungskurse und Konstanten'!$D$16,G445*'Umrechnungskurse und Konstanten'!$E$16))</f>
        <v>0</v>
      </c>
      <c r="K445" s="31">
        <f t="shared" si="19"/>
        <v>0</v>
      </c>
      <c r="L445" s="59">
        <f t="shared" si="20"/>
        <v>0</v>
      </c>
    </row>
    <row r="446" spans="2:12" x14ac:dyDescent="0.3">
      <c r="B446" s="61"/>
      <c r="C446" s="28"/>
      <c r="D446" s="28"/>
      <c r="E446" s="32"/>
      <c r="F446" s="29" t="s">
        <v>18</v>
      </c>
      <c r="G446" s="37"/>
      <c r="H446" s="33">
        <v>8.1000000000000003E-2</v>
      </c>
      <c r="I446" s="38" t="str">
        <f t="shared" si="18"/>
        <v>Rg. Nicht in EUR</v>
      </c>
      <c r="J446" s="31">
        <f>IF(F446="CHF",G446,_xlfn.IFS(B446&lt;'Umrechnungskurse und Konstanten'!$C$5, "Rg. Datum",B446&lt;='Umrechnungskurse und Konstanten'!$D$5,G446*'Umrechnungskurse und Konstanten'!$E$5,B446&lt;='Umrechnungskurse und Konstanten'!$D$6,G446*'Umrechnungskurse und Konstanten'!$E$6,B446&lt;='Umrechnungskurse und Konstanten'!$D$7,G446*'Umrechnungskurse und Konstanten'!$E$7,B446&lt;='Umrechnungskurse und Konstanten'!$D$8,G446*'Umrechnungskurse und Konstanten'!$E$8,B446&lt;='Umrechnungskurse und Konstanten'!$D$9,G446*'Umrechnungskurse und Konstanten'!$E$9,B446&lt;='Umrechnungskurse und Konstanten'!$D$10,G446*'Umrechnungskurse und Konstanten'!$E$10,B446&lt;='Umrechnungskurse und Konstanten'!$D$11,G446*'Umrechnungskurse und Konstanten'!$E$11,B446&lt;='Umrechnungskurse und Konstanten'!$D$12,B446*'Umrechnungskurse und Konstanten'!$E$12,B446&lt;='Umrechnungskurse und Konstanten'!$D$13,G446*'Umrechnungskurse und Konstanten'!$E$13,B446&lt;='Umrechnungskurse und Konstanten'!$D$14,G446*'Umrechnungskurse und Konstanten'!$E$14,B446&lt;='Umrechnungskurse und Konstanten'!$D$15,G446*'Umrechnungskurse und Konstanten'!$E$15,B446&lt;='Umrechnungskurse und Konstanten'!$D$16,G446*'Umrechnungskurse und Konstanten'!$E$16))</f>
        <v>0</v>
      </c>
      <c r="K446" s="31">
        <f t="shared" si="19"/>
        <v>0</v>
      </c>
      <c r="L446" s="59">
        <f t="shared" si="20"/>
        <v>0</v>
      </c>
    </row>
    <row r="447" spans="2:12" x14ac:dyDescent="0.3">
      <c r="B447" s="61"/>
      <c r="C447" s="28"/>
      <c r="D447" s="28"/>
      <c r="E447" s="32"/>
      <c r="F447" s="29" t="s">
        <v>18</v>
      </c>
      <c r="G447" s="37"/>
      <c r="H447" s="33">
        <v>8.1000000000000003E-2</v>
      </c>
      <c r="I447" s="38" t="str">
        <f t="shared" si="18"/>
        <v>Rg. Nicht in EUR</v>
      </c>
      <c r="J447" s="31">
        <f>IF(F447="CHF",G447,_xlfn.IFS(B447&lt;'Umrechnungskurse und Konstanten'!$C$5, "Rg. Datum",B447&lt;='Umrechnungskurse und Konstanten'!$D$5,G447*'Umrechnungskurse und Konstanten'!$E$5,B447&lt;='Umrechnungskurse und Konstanten'!$D$6,G447*'Umrechnungskurse und Konstanten'!$E$6,B447&lt;='Umrechnungskurse und Konstanten'!$D$7,G447*'Umrechnungskurse und Konstanten'!$E$7,B447&lt;='Umrechnungskurse und Konstanten'!$D$8,G447*'Umrechnungskurse und Konstanten'!$E$8,B447&lt;='Umrechnungskurse und Konstanten'!$D$9,G447*'Umrechnungskurse und Konstanten'!$E$9,B447&lt;='Umrechnungskurse und Konstanten'!$D$10,G447*'Umrechnungskurse und Konstanten'!$E$10,B447&lt;='Umrechnungskurse und Konstanten'!$D$11,G447*'Umrechnungskurse und Konstanten'!$E$11,B447&lt;='Umrechnungskurse und Konstanten'!$D$12,B447*'Umrechnungskurse und Konstanten'!$E$12,B447&lt;='Umrechnungskurse und Konstanten'!$D$13,G447*'Umrechnungskurse und Konstanten'!$E$13,B447&lt;='Umrechnungskurse und Konstanten'!$D$14,G447*'Umrechnungskurse und Konstanten'!$E$14,B447&lt;='Umrechnungskurse und Konstanten'!$D$15,G447*'Umrechnungskurse und Konstanten'!$E$15,B447&lt;='Umrechnungskurse und Konstanten'!$D$16,G447*'Umrechnungskurse und Konstanten'!$E$16))</f>
        <v>0</v>
      </c>
      <c r="K447" s="31">
        <f t="shared" si="19"/>
        <v>0</v>
      </c>
      <c r="L447" s="59">
        <f t="shared" si="20"/>
        <v>0</v>
      </c>
    </row>
    <row r="448" spans="2:12" x14ac:dyDescent="0.3">
      <c r="B448" s="61"/>
      <c r="C448" s="28"/>
      <c r="D448" s="28"/>
      <c r="E448" s="32"/>
      <c r="F448" s="29" t="s">
        <v>18</v>
      </c>
      <c r="G448" s="37"/>
      <c r="H448" s="33">
        <v>8.1000000000000003E-2</v>
      </c>
      <c r="I448" s="38" t="str">
        <f t="shared" si="18"/>
        <v>Rg. Nicht in EUR</v>
      </c>
      <c r="J448" s="31">
        <f>IF(F448="CHF",G448,_xlfn.IFS(B448&lt;'Umrechnungskurse und Konstanten'!$C$5, "Rg. Datum",B448&lt;='Umrechnungskurse und Konstanten'!$D$5,G448*'Umrechnungskurse und Konstanten'!$E$5,B448&lt;='Umrechnungskurse und Konstanten'!$D$6,G448*'Umrechnungskurse und Konstanten'!$E$6,B448&lt;='Umrechnungskurse und Konstanten'!$D$7,G448*'Umrechnungskurse und Konstanten'!$E$7,B448&lt;='Umrechnungskurse und Konstanten'!$D$8,G448*'Umrechnungskurse und Konstanten'!$E$8,B448&lt;='Umrechnungskurse und Konstanten'!$D$9,G448*'Umrechnungskurse und Konstanten'!$E$9,B448&lt;='Umrechnungskurse und Konstanten'!$D$10,G448*'Umrechnungskurse und Konstanten'!$E$10,B448&lt;='Umrechnungskurse und Konstanten'!$D$11,G448*'Umrechnungskurse und Konstanten'!$E$11,B448&lt;='Umrechnungskurse und Konstanten'!$D$12,B448*'Umrechnungskurse und Konstanten'!$E$12,B448&lt;='Umrechnungskurse und Konstanten'!$D$13,G448*'Umrechnungskurse und Konstanten'!$E$13,B448&lt;='Umrechnungskurse und Konstanten'!$D$14,G448*'Umrechnungskurse und Konstanten'!$E$14,B448&lt;='Umrechnungskurse und Konstanten'!$D$15,G448*'Umrechnungskurse und Konstanten'!$E$15,B448&lt;='Umrechnungskurse und Konstanten'!$D$16,G448*'Umrechnungskurse und Konstanten'!$E$16))</f>
        <v>0</v>
      </c>
      <c r="K448" s="31">
        <f t="shared" si="19"/>
        <v>0</v>
      </c>
      <c r="L448" s="59">
        <f t="shared" si="20"/>
        <v>0</v>
      </c>
    </row>
    <row r="449" spans="2:12" x14ac:dyDescent="0.3">
      <c r="B449" s="61"/>
      <c r="C449" s="28"/>
      <c r="D449" s="28"/>
      <c r="E449" s="32"/>
      <c r="F449" s="29" t="s">
        <v>18</v>
      </c>
      <c r="G449" s="37"/>
      <c r="H449" s="33">
        <v>8.1000000000000003E-2</v>
      </c>
      <c r="I449" s="38" t="str">
        <f t="shared" si="18"/>
        <v>Rg. Nicht in EUR</v>
      </c>
      <c r="J449" s="31">
        <f>IF(F449="CHF",G449,_xlfn.IFS(B449&lt;'Umrechnungskurse und Konstanten'!$C$5, "Rg. Datum",B449&lt;='Umrechnungskurse und Konstanten'!$D$5,G449*'Umrechnungskurse und Konstanten'!$E$5,B449&lt;='Umrechnungskurse und Konstanten'!$D$6,G449*'Umrechnungskurse und Konstanten'!$E$6,B449&lt;='Umrechnungskurse und Konstanten'!$D$7,G449*'Umrechnungskurse und Konstanten'!$E$7,B449&lt;='Umrechnungskurse und Konstanten'!$D$8,G449*'Umrechnungskurse und Konstanten'!$E$8,B449&lt;='Umrechnungskurse und Konstanten'!$D$9,G449*'Umrechnungskurse und Konstanten'!$E$9,B449&lt;='Umrechnungskurse und Konstanten'!$D$10,G449*'Umrechnungskurse und Konstanten'!$E$10,B449&lt;='Umrechnungskurse und Konstanten'!$D$11,G449*'Umrechnungskurse und Konstanten'!$E$11,B449&lt;='Umrechnungskurse und Konstanten'!$D$12,B449*'Umrechnungskurse und Konstanten'!$E$12,B449&lt;='Umrechnungskurse und Konstanten'!$D$13,G449*'Umrechnungskurse und Konstanten'!$E$13,B449&lt;='Umrechnungskurse und Konstanten'!$D$14,G449*'Umrechnungskurse und Konstanten'!$E$14,B449&lt;='Umrechnungskurse und Konstanten'!$D$15,G449*'Umrechnungskurse und Konstanten'!$E$15,B449&lt;='Umrechnungskurse und Konstanten'!$D$16,G449*'Umrechnungskurse und Konstanten'!$E$16))</f>
        <v>0</v>
      </c>
      <c r="K449" s="31">
        <f t="shared" si="19"/>
        <v>0</v>
      </c>
      <c r="L449" s="59">
        <f t="shared" si="20"/>
        <v>0</v>
      </c>
    </row>
    <row r="450" spans="2:12" x14ac:dyDescent="0.3">
      <c r="B450" s="61"/>
      <c r="C450" s="28"/>
      <c r="D450" s="28"/>
      <c r="E450" s="32"/>
      <c r="F450" s="29" t="s">
        <v>18</v>
      </c>
      <c r="G450" s="37"/>
      <c r="H450" s="33">
        <v>8.1000000000000003E-2</v>
      </c>
      <c r="I450" s="38" t="str">
        <f t="shared" si="18"/>
        <v>Rg. Nicht in EUR</v>
      </c>
      <c r="J450" s="31">
        <f>IF(F450="CHF",G450,_xlfn.IFS(B450&lt;'Umrechnungskurse und Konstanten'!$C$5, "Rg. Datum",B450&lt;='Umrechnungskurse und Konstanten'!$D$5,G450*'Umrechnungskurse und Konstanten'!$E$5,B450&lt;='Umrechnungskurse und Konstanten'!$D$6,G450*'Umrechnungskurse und Konstanten'!$E$6,B450&lt;='Umrechnungskurse und Konstanten'!$D$7,G450*'Umrechnungskurse und Konstanten'!$E$7,B450&lt;='Umrechnungskurse und Konstanten'!$D$8,G450*'Umrechnungskurse und Konstanten'!$E$8,B450&lt;='Umrechnungskurse und Konstanten'!$D$9,G450*'Umrechnungskurse und Konstanten'!$E$9,B450&lt;='Umrechnungskurse und Konstanten'!$D$10,G450*'Umrechnungskurse und Konstanten'!$E$10,B450&lt;='Umrechnungskurse und Konstanten'!$D$11,G450*'Umrechnungskurse und Konstanten'!$E$11,B450&lt;='Umrechnungskurse und Konstanten'!$D$12,B450*'Umrechnungskurse und Konstanten'!$E$12,B450&lt;='Umrechnungskurse und Konstanten'!$D$13,G450*'Umrechnungskurse und Konstanten'!$E$13,B450&lt;='Umrechnungskurse und Konstanten'!$D$14,G450*'Umrechnungskurse und Konstanten'!$E$14,B450&lt;='Umrechnungskurse und Konstanten'!$D$15,G450*'Umrechnungskurse und Konstanten'!$E$15,B450&lt;='Umrechnungskurse und Konstanten'!$D$16,G450*'Umrechnungskurse und Konstanten'!$E$16))</f>
        <v>0</v>
      </c>
      <c r="K450" s="31">
        <f t="shared" si="19"/>
        <v>0</v>
      </c>
      <c r="L450" s="59">
        <f t="shared" si="20"/>
        <v>0</v>
      </c>
    </row>
    <row r="451" spans="2:12" x14ac:dyDescent="0.3">
      <c r="B451" s="61"/>
      <c r="C451" s="28"/>
      <c r="D451" s="28"/>
      <c r="E451" s="32"/>
      <c r="F451" s="29" t="s">
        <v>18</v>
      </c>
      <c r="G451" s="37"/>
      <c r="H451" s="33">
        <v>8.1000000000000003E-2</v>
      </c>
      <c r="I451" s="38" t="str">
        <f t="shared" si="18"/>
        <v>Rg. Nicht in EUR</v>
      </c>
      <c r="J451" s="31">
        <f>IF(F451="CHF",G451,_xlfn.IFS(B451&lt;'Umrechnungskurse und Konstanten'!$C$5, "Rg. Datum",B451&lt;='Umrechnungskurse und Konstanten'!$D$5,G451*'Umrechnungskurse und Konstanten'!$E$5,B451&lt;='Umrechnungskurse und Konstanten'!$D$6,G451*'Umrechnungskurse und Konstanten'!$E$6,B451&lt;='Umrechnungskurse und Konstanten'!$D$7,G451*'Umrechnungskurse und Konstanten'!$E$7,B451&lt;='Umrechnungskurse und Konstanten'!$D$8,G451*'Umrechnungskurse und Konstanten'!$E$8,B451&lt;='Umrechnungskurse und Konstanten'!$D$9,G451*'Umrechnungskurse und Konstanten'!$E$9,B451&lt;='Umrechnungskurse und Konstanten'!$D$10,G451*'Umrechnungskurse und Konstanten'!$E$10,B451&lt;='Umrechnungskurse und Konstanten'!$D$11,G451*'Umrechnungskurse und Konstanten'!$E$11,B451&lt;='Umrechnungskurse und Konstanten'!$D$12,B451*'Umrechnungskurse und Konstanten'!$E$12,B451&lt;='Umrechnungskurse und Konstanten'!$D$13,G451*'Umrechnungskurse und Konstanten'!$E$13,B451&lt;='Umrechnungskurse und Konstanten'!$D$14,G451*'Umrechnungskurse und Konstanten'!$E$14,B451&lt;='Umrechnungskurse und Konstanten'!$D$15,G451*'Umrechnungskurse und Konstanten'!$E$15,B451&lt;='Umrechnungskurse und Konstanten'!$D$16,G451*'Umrechnungskurse und Konstanten'!$E$16))</f>
        <v>0</v>
      </c>
      <c r="K451" s="31">
        <f t="shared" si="19"/>
        <v>0</v>
      </c>
      <c r="L451" s="59">
        <f t="shared" si="20"/>
        <v>0</v>
      </c>
    </row>
    <row r="452" spans="2:12" x14ac:dyDescent="0.3">
      <c r="B452" s="61"/>
      <c r="C452" s="28"/>
      <c r="D452" s="28"/>
      <c r="E452" s="32"/>
      <c r="F452" s="29" t="s">
        <v>18</v>
      </c>
      <c r="G452" s="37"/>
      <c r="H452" s="33">
        <v>8.1000000000000003E-2</v>
      </c>
      <c r="I452" s="38" t="str">
        <f t="shared" si="18"/>
        <v>Rg. Nicht in EUR</v>
      </c>
      <c r="J452" s="31">
        <f>IF(F452="CHF",G452,_xlfn.IFS(B452&lt;'Umrechnungskurse und Konstanten'!$C$5, "Rg. Datum",B452&lt;='Umrechnungskurse und Konstanten'!$D$5,G452*'Umrechnungskurse und Konstanten'!$E$5,B452&lt;='Umrechnungskurse und Konstanten'!$D$6,G452*'Umrechnungskurse und Konstanten'!$E$6,B452&lt;='Umrechnungskurse und Konstanten'!$D$7,G452*'Umrechnungskurse und Konstanten'!$E$7,B452&lt;='Umrechnungskurse und Konstanten'!$D$8,G452*'Umrechnungskurse und Konstanten'!$E$8,B452&lt;='Umrechnungskurse und Konstanten'!$D$9,G452*'Umrechnungskurse und Konstanten'!$E$9,B452&lt;='Umrechnungskurse und Konstanten'!$D$10,G452*'Umrechnungskurse und Konstanten'!$E$10,B452&lt;='Umrechnungskurse und Konstanten'!$D$11,G452*'Umrechnungskurse und Konstanten'!$E$11,B452&lt;='Umrechnungskurse und Konstanten'!$D$12,B452*'Umrechnungskurse und Konstanten'!$E$12,B452&lt;='Umrechnungskurse und Konstanten'!$D$13,G452*'Umrechnungskurse und Konstanten'!$E$13,B452&lt;='Umrechnungskurse und Konstanten'!$D$14,G452*'Umrechnungskurse und Konstanten'!$E$14,B452&lt;='Umrechnungskurse und Konstanten'!$D$15,G452*'Umrechnungskurse und Konstanten'!$E$15,B452&lt;='Umrechnungskurse und Konstanten'!$D$16,G452*'Umrechnungskurse und Konstanten'!$E$16))</f>
        <v>0</v>
      </c>
      <c r="K452" s="31">
        <f t="shared" si="19"/>
        <v>0</v>
      </c>
      <c r="L452" s="59">
        <f t="shared" si="20"/>
        <v>0</v>
      </c>
    </row>
    <row r="453" spans="2:12" x14ac:dyDescent="0.3">
      <c r="B453" s="61"/>
      <c r="C453" s="28"/>
      <c r="D453" s="28"/>
      <c r="E453" s="32"/>
      <c r="F453" s="29" t="s">
        <v>18</v>
      </c>
      <c r="G453" s="37"/>
      <c r="H453" s="33">
        <v>8.1000000000000003E-2</v>
      </c>
      <c r="I453" s="38" t="str">
        <f t="shared" si="18"/>
        <v>Rg. Nicht in EUR</v>
      </c>
      <c r="J453" s="31">
        <f>IF(F453="CHF",G453,_xlfn.IFS(B453&lt;'Umrechnungskurse und Konstanten'!$C$5, "Rg. Datum",B453&lt;='Umrechnungskurse und Konstanten'!$D$5,G453*'Umrechnungskurse und Konstanten'!$E$5,B453&lt;='Umrechnungskurse und Konstanten'!$D$6,G453*'Umrechnungskurse und Konstanten'!$E$6,B453&lt;='Umrechnungskurse und Konstanten'!$D$7,G453*'Umrechnungskurse und Konstanten'!$E$7,B453&lt;='Umrechnungskurse und Konstanten'!$D$8,G453*'Umrechnungskurse und Konstanten'!$E$8,B453&lt;='Umrechnungskurse und Konstanten'!$D$9,G453*'Umrechnungskurse und Konstanten'!$E$9,B453&lt;='Umrechnungskurse und Konstanten'!$D$10,G453*'Umrechnungskurse und Konstanten'!$E$10,B453&lt;='Umrechnungskurse und Konstanten'!$D$11,G453*'Umrechnungskurse und Konstanten'!$E$11,B453&lt;='Umrechnungskurse und Konstanten'!$D$12,B453*'Umrechnungskurse und Konstanten'!$E$12,B453&lt;='Umrechnungskurse und Konstanten'!$D$13,G453*'Umrechnungskurse und Konstanten'!$E$13,B453&lt;='Umrechnungskurse und Konstanten'!$D$14,G453*'Umrechnungskurse und Konstanten'!$E$14,B453&lt;='Umrechnungskurse und Konstanten'!$D$15,G453*'Umrechnungskurse und Konstanten'!$E$15,B453&lt;='Umrechnungskurse und Konstanten'!$D$16,G453*'Umrechnungskurse und Konstanten'!$E$16))</f>
        <v>0</v>
      </c>
      <c r="K453" s="31">
        <f t="shared" si="19"/>
        <v>0</v>
      </c>
      <c r="L453" s="59">
        <f t="shared" si="20"/>
        <v>0</v>
      </c>
    </row>
    <row r="454" spans="2:12" x14ac:dyDescent="0.3">
      <c r="B454" s="61"/>
      <c r="C454" s="28"/>
      <c r="D454" s="28"/>
      <c r="E454" s="32"/>
      <c r="F454" s="29" t="s">
        <v>18</v>
      </c>
      <c r="G454" s="37"/>
      <c r="H454" s="33">
        <v>8.1000000000000003E-2</v>
      </c>
      <c r="I454" s="38" t="str">
        <f t="shared" si="18"/>
        <v>Rg. Nicht in EUR</v>
      </c>
      <c r="J454" s="31">
        <f>IF(F454="CHF",G454,_xlfn.IFS(B454&lt;'Umrechnungskurse und Konstanten'!$C$5, "Rg. Datum",B454&lt;='Umrechnungskurse und Konstanten'!$D$5,G454*'Umrechnungskurse und Konstanten'!$E$5,B454&lt;='Umrechnungskurse und Konstanten'!$D$6,G454*'Umrechnungskurse und Konstanten'!$E$6,B454&lt;='Umrechnungskurse und Konstanten'!$D$7,G454*'Umrechnungskurse und Konstanten'!$E$7,B454&lt;='Umrechnungskurse und Konstanten'!$D$8,G454*'Umrechnungskurse und Konstanten'!$E$8,B454&lt;='Umrechnungskurse und Konstanten'!$D$9,G454*'Umrechnungskurse und Konstanten'!$E$9,B454&lt;='Umrechnungskurse und Konstanten'!$D$10,G454*'Umrechnungskurse und Konstanten'!$E$10,B454&lt;='Umrechnungskurse und Konstanten'!$D$11,G454*'Umrechnungskurse und Konstanten'!$E$11,B454&lt;='Umrechnungskurse und Konstanten'!$D$12,B454*'Umrechnungskurse und Konstanten'!$E$12,B454&lt;='Umrechnungskurse und Konstanten'!$D$13,G454*'Umrechnungskurse und Konstanten'!$E$13,B454&lt;='Umrechnungskurse und Konstanten'!$D$14,G454*'Umrechnungskurse und Konstanten'!$E$14,B454&lt;='Umrechnungskurse und Konstanten'!$D$15,G454*'Umrechnungskurse und Konstanten'!$E$15,B454&lt;='Umrechnungskurse und Konstanten'!$D$16,G454*'Umrechnungskurse und Konstanten'!$E$16))</f>
        <v>0</v>
      </c>
      <c r="K454" s="31">
        <f t="shared" si="19"/>
        <v>0</v>
      </c>
      <c r="L454" s="59">
        <f t="shared" si="20"/>
        <v>0</v>
      </c>
    </row>
    <row r="455" spans="2:12" x14ac:dyDescent="0.3">
      <c r="B455" s="61"/>
      <c r="C455" s="28"/>
      <c r="D455" s="28"/>
      <c r="E455" s="32"/>
      <c r="F455" s="29" t="s">
        <v>18</v>
      </c>
      <c r="G455" s="37"/>
      <c r="H455" s="33">
        <v>8.1000000000000003E-2</v>
      </c>
      <c r="I455" s="38" t="str">
        <f t="shared" si="18"/>
        <v>Rg. Nicht in EUR</v>
      </c>
      <c r="J455" s="31">
        <f>IF(F455="CHF",G455,_xlfn.IFS(B455&lt;'Umrechnungskurse und Konstanten'!$C$5, "Rg. Datum",B455&lt;='Umrechnungskurse und Konstanten'!$D$5,G455*'Umrechnungskurse und Konstanten'!$E$5,B455&lt;='Umrechnungskurse und Konstanten'!$D$6,G455*'Umrechnungskurse und Konstanten'!$E$6,B455&lt;='Umrechnungskurse und Konstanten'!$D$7,G455*'Umrechnungskurse und Konstanten'!$E$7,B455&lt;='Umrechnungskurse und Konstanten'!$D$8,G455*'Umrechnungskurse und Konstanten'!$E$8,B455&lt;='Umrechnungskurse und Konstanten'!$D$9,G455*'Umrechnungskurse und Konstanten'!$E$9,B455&lt;='Umrechnungskurse und Konstanten'!$D$10,G455*'Umrechnungskurse und Konstanten'!$E$10,B455&lt;='Umrechnungskurse und Konstanten'!$D$11,G455*'Umrechnungskurse und Konstanten'!$E$11,B455&lt;='Umrechnungskurse und Konstanten'!$D$12,B455*'Umrechnungskurse und Konstanten'!$E$12,B455&lt;='Umrechnungskurse und Konstanten'!$D$13,G455*'Umrechnungskurse und Konstanten'!$E$13,B455&lt;='Umrechnungskurse und Konstanten'!$D$14,G455*'Umrechnungskurse und Konstanten'!$E$14,B455&lt;='Umrechnungskurse und Konstanten'!$D$15,G455*'Umrechnungskurse und Konstanten'!$E$15,B455&lt;='Umrechnungskurse und Konstanten'!$D$16,G455*'Umrechnungskurse und Konstanten'!$E$16))</f>
        <v>0</v>
      </c>
      <c r="K455" s="31">
        <f t="shared" si="19"/>
        <v>0</v>
      </c>
      <c r="L455" s="59">
        <f t="shared" si="20"/>
        <v>0</v>
      </c>
    </row>
    <row r="456" spans="2:12" x14ac:dyDescent="0.3">
      <c r="B456" s="61"/>
      <c r="C456" s="28"/>
      <c r="D456" s="28"/>
      <c r="E456" s="32"/>
      <c r="F456" s="29" t="s">
        <v>18</v>
      </c>
      <c r="G456" s="37"/>
      <c r="H456" s="33">
        <v>8.1000000000000003E-2</v>
      </c>
      <c r="I456" s="38" t="str">
        <f t="shared" si="18"/>
        <v>Rg. Nicht in EUR</v>
      </c>
      <c r="J456" s="31">
        <f>IF(F456="CHF",G456,_xlfn.IFS(B456&lt;'Umrechnungskurse und Konstanten'!$C$5, "Rg. Datum",B456&lt;='Umrechnungskurse und Konstanten'!$D$5,G456*'Umrechnungskurse und Konstanten'!$E$5,B456&lt;='Umrechnungskurse und Konstanten'!$D$6,G456*'Umrechnungskurse und Konstanten'!$E$6,B456&lt;='Umrechnungskurse und Konstanten'!$D$7,G456*'Umrechnungskurse und Konstanten'!$E$7,B456&lt;='Umrechnungskurse und Konstanten'!$D$8,G456*'Umrechnungskurse und Konstanten'!$E$8,B456&lt;='Umrechnungskurse und Konstanten'!$D$9,G456*'Umrechnungskurse und Konstanten'!$E$9,B456&lt;='Umrechnungskurse und Konstanten'!$D$10,G456*'Umrechnungskurse und Konstanten'!$E$10,B456&lt;='Umrechnungskurse und Konstanten'!$D$11,G456*'Umrechnungskurse und Konstanten'!$E$11,B456&lt;='Umrechnungskurse und Konstanten'!$D$12,B456*'Umrechnungskurse und Konstanten'!$E$12,B456&lt;='Umrechnungskurse und Konstanten'!$D$13,G456*'Umrechnungskurse und Konstanten'!$E$13,B456&lt;='Umrechnungskurse und Konstanten'!$D$14,G456*'Umrechnungskurse und Konstanten'!$E$14,B456&lt;='Umrechnungskurse und Konstanten'!$D$15,G456*'Umrechnungskurse und Konstanten'!$E$15,B456&lt;='Umrechnungskurse und Konstanten'!$D$16,G456*'Umrechnungskurse und Konstanten'!$E$16))</f>
        <v>0</v>
      </c>
      <c r="K456" s="31">
        <f t="shared" si="19"/>
        <v>0</v>
      </c>
      <c r="L456" s="59">
        <f t="shared" si="20"/>
        <v>0</v>
      </c>
    </row>
    <row r="457" spans="2:12" x14ac:dyDescent="0.3">
      <c r="B457" s="61"/>
      <c r="C457" s="28"/>
      <c r="D457" s="28"/>
      <c r="E457" s="32"/>
      <c r="F457" s="29" t="s">
        <v>18</v>
      </c>
      <c r="G457" s="37"/>
      <c r="H457" s="33">
        <v>8.1000000000000003E-2</v>
      </c>
      <c r="I457" s="38" t="str">
        <f t="shared" si="18"/>
        <v>Rg. Nicht in EUR</v>
      </c>
      <c r="J457" s="31">
        <f>IF(F457="CHF",G457,_xlfn.IFS(B457&lt;'Umrechnungskurse und Konstanten'!$C$5, "Rg. Datum",B457&lt;='Umrechnungskurse und Konstanten'!$D$5,G457*'Umrechnungskurse und Konstanten'!$E$5,B457&lt;='Umrechnungskurse und Konstanten'!$D$6,G457*'Umrechnungskurse und Konstanten'!$E$6,B457&lt;='Umrechnungskurse und Konstanten'!$D$7,G457*'Umrechnungskurse und Konstanten'!$E$7,B457&lt;='Umrechnungskurse und Konstanten'!$D$8,G457*'Umrechnungskurse und Konstanten'!$E$8,B457&lt;='Umrechnungskurse und Konstanten'!$D$9,G457*'Umrechnungskurse und Konstanten'!$E$9,B457&lt;='Umrechnungskurse und Konstanten'!$D$10,G457*'Umrechnungskurse und Konstanten'!$E$10,B457&lt;='Umrechnungskurse und Konstanten'!$D$11,G457*'Umrechnungskurse und Konstanten'!$E$11,B457&lt;='Umrechnungskurse und Konstanten'!$D$12,B457*'Umrechnungskurse und Konstanten'!$E$12,B457&lt;='Umrechnungskurse und Konstanten'!$D$13,G457*'Umrechnungskurse und Konstanten'!$E$13,B457&lt;='Umrechnungskurse und Konstanten'!$D$14,G457*'Umrechnungskurse und Konstanten'!$E$14,B457&lt;='Umrechnungskurse und Konstanten'!$D$15,G457*'Umrechnungskurse und Konstanten'!$E$15,B457&lt;='Umrechnungskurse und Konstanten'!$D$16,G457*'Umrechnungskurse und Konstanten'!$E$16))</f>
        <v>0</v>
      </c>
      <c r="K457" s="31">
        <f t="shared" si="19"/>
        <v>0</v>
      </c>
      <c r="L457" s="59">
        <f t="shared" si="20"/>
        <v>0</v>
      </c>
    </row>
    <row r="458" spans="2:12" x14ac:dyDescent="0.3">
      <c r="B458" s="61"/>
      <c r="C458" s="28"/>
      <c r="D458" s="28"/>
      <c r="E458" s="32"/>
      <c r="F458" s="29" t="s">
        <v>18</v>
      </c>
      <c r="G458" s="37"/>
      <c r="H458" s="33">
        <v>8.1000000000000003E-2</v>
      </c>
      <c r="I458" s="38" t="str">
        <f t="shared" si="18"/>
        <v>Rg. Nicht in EUR</v>
      </c>
      <c r="J458" s="31">
        <f>IF(F458="CHF",G458,_xlfn.IFS(B458&lt;'Umrechnungskurse und Konstanten'!$C$5, "Rg. Datum",B458&lt;='Umrechnungskurse und Konstanten'!$D$5,G458*'Umrechnungskurse und Konstanten'!$E$5,B458&lt;='Umrechnungskurse und Konstanten'!$D$6,G458*'Umrechnungskurse und Konstanten'!$E$6,B458&lt;='Umrechnungskurse und Konstanten'!$D$7,G458*'Umrechnungskurse und Konstanten'!$E$7,B458&lt;='Umrechnungskurse und Konstanten'!$D$8,G458*'Umrechnungskurse und Konstanten'!$E$8,B458&lt;='Umrechnungskurse und Konstanten'!$D$9,G458*'Umrechnungskurse und Konstanten'!$E$9,B458&lt;='Umrechnungskurse und Konstanten'!$D$10,G458*'Umrechnungskurse und Konstanten'!$E$10,B458&lt;='Umrechnungskurse und Konstanten'!$D$11,G458*'Umrechnungskurse und Konstanten'!$E$11,B458&lt;='Umrechnungskurse und Konstanten'!$D$12,B458*'Umrechnungskurse und Konstanten'!$E$12,B458&lt;='Umrechnungskurse und Konstanten'!$D$13,G458*'Umrechnungskurse und Konstanten'!$E$13,B458&lt;='Umrechnungskurse und Konstanten'!$D$14,G458*'Umrechnungskurse und Konstanten'!$E$14,B458&lt;='Umrechnungskurse und Konstanten'!$D$15,G458*'Umrechnungskurse und Konstanten'!$E$15,B458&lt;='Umrechnungskurse und Konstanten'!$D$16,G458*'Umrechnungskurse und Konstanten'!$E$16))</f>
        <v>0</v>
      </c>
      <c r="K458" s="31">
        <f t="shared" si="19"/>
        <v>0</v>
      </c>
      <c r="L458" s="59">
        <f t="shared" si="20"/>
        <v>0</v>
      </c>
    </row>
    <row r="459" spans="2:12" x14ac:dyDescent="0.3">
      <c r="B459" s="61"/>
      <c r="C459" s="28"/>
      <c r="D459" s="28"/>
      <c r="E459" s="32"/>
      <c r="F459" s="29" t="s">
        <v>18</v>
      </c>
      <c r="G459" s="37"/>
      <c r="H459" s="33">
        <v>8.1000000000000003E-2</v>
      </c>
      <c r="I459" s="38" t="str">
        <f t="shared" si="18"/>
        <v>Rg. Nicht in EUR</v>
      </c>
      <c r="J459" s="31">
        <f>IF(F459="CHF",G459,_xlfn.IFS(B459&lt;'Umrechnungskurse und Konstanten'!$C$5, "Rg. Datum",B459&lt;='Umrechnungskurse und Konstanten'!$D$5,G459*'Umrechnungskurse und Konstanten'!$E$5,B459&lt;='Umrechnungskurse und Konstanten'!$D$6,G459*'Umrechnungskurse und Konstanten'!$E$6,B459&lt;='Umrechnungskurse und Konstanten'!$D$7,G459*'Umrechnungskurse und Konstanten'!$E$7,B459&lt;='Umrechnungskurse und Konstanten'!$D$8,G459*'Umrechnungskurse und Konstanten'!$E$8,B459&lt;='Umrechnungskurse und Konstanten'!$D$9,G459*'Umrechnungskurse und Konstanten'!$E$9,B459&lt;='Umrechnungskurse und Konstanten'!$D$10,G459*'Umrechnungskurse und Konstanten'!$E$10,B459&lt;='Umrechnungskurse und Konstanten'!$D$11,G459*'Umrechnungskurse und Konstanten'!$E$11,B459&lt;='Umrechnungskurse und Konstanten'!$D$12,B459*'Umrechnungskurse und Konstanten'!$E$12,B459&lt;='Umrechnungskurse und Konstanten'!$D$13,G459*'Umrechnungskurse und Konstanten'!$E$13,B459&lt;='Umrechnungskurse und Konstanten'!$D$14,G459*'Umrechnungskurse und Konstanten'!$E$14,B459&lt;='Umrechnungskurse und Konstanten'!$D$15,G459*'Umrechnungskurse und Konstanten'!$E$15,B459&lt;='Umrechnungskurse und Konstanten'!$D$16,G459*'Umrechnungskurse und Konstanten'!$E$16))</f>
        <v>0</v>
      </c>
      <c r="K459" s="31">
        <f t="shared" si="19"/>
        <v>0</v>
      </c>
      <c r="L459" s="59">
        <f t="shared" si="20"/>
        <v>0</v>
      </c>
    </row>
    <row r="460" spans="2:12" x14ac:dyDescent="0.3">
      <c r="B460" s="61"/>
      <c r="C460" s="28"/>
      <c r="D460" s="28"/>
      <c r="E460" s="32"/>
      <c r="F460" s="29" t="s">
        <v>18</v>
      </c>
      <c r="G460" s="37"/>
      <c r="H460" s="33">
        <v>8.1000000000000003E-2</v>
      </c>
      <c r="I460" s="38" t="str">
        <f t="shared" ref="I460:I523" si="21">IF(F460="EUR",G460*H460,"Rg. Nicht in EUR")</f>
        <v>Rg. Nicht in EUR</v>
      </c>
      <c r="J460" s="31">
        <f>IF(F460="CHF",G460,_xlfn.IFS(B460&lt;'Umrechnungskurse und Konstanten'!$C$5, "Rg. Datum",B460&lt;='Umrechnungskurse und Konstanten'!$D$5,G460*'Umrechnungskurse und Konstanten'!$E$5,B460&lt;='Umrechnungskurse und Konstanten'!$D$6,G460*'Umrechnungskurse und Konstanten'!$E$6,B460&lt;='Umrechnungskurse und Konstanten'!$D$7,G460*'Umrechnungskurse und Konstanten'!$E$7,B460&lt;='Umrechnungskurse und Konstanten'!$D$8,G460*'Umrechnungskurse und Konstanten'!$E$8,B460&lt;='Umrechnungskurse und Konstanten'!$D$9,G460*'Umrechnungskurse und Konstanten'!$E$9,B460&lt;='Umrechnungskurse und Konstanten'!$D$10,G460*'Umrechnungskurse und Konstanten'!$E$10,B460&lt;='Umrechnungskurse und Konstanten'!$D$11,G460*'Umrechnungskurse und Konstanten'!$E$11,B460&lt;='Umrechnungskurse und Konstanten'!$D$12,B460*'Umrechnungskurse und Konstanten'!$E$12,B460&lt;='Umrechnungskurse und Konstanten'!$D$13,G460*'Umrechnungskurse und Konstanten'!$E$13,B460&lt;='Umrechnungskurse und Konstanten'!$D$14,G460*'Umrechnungskurse und Konstanten'!$E$14,B460&lt;='Umrechnungskurse und Konstanten'!$D$15,G460*'Umrechnungskurse und Konstanten'!$E$15,B460&lt;='Umrechnungskurse und Konstanten'!$D$16,G460*'Umrechnungskurse und Konstanten'!$E$16))</f>
        <v>0</v>
      </c>
      <c r="K460" s="31">
        <f t="shared" ref="K460:K523" si="22">H460*J460</f>
        <v>0</v>
      </c>
      <c r="L460" s="59">
        <f t="shared" ref="L460:L523" si="23">IF(H460=100%,K460,J460+K460)</f>
        <v>0</v>
      </c>
    </row>
    <row r="461" spans="2:12" x14ac:dyDescent="0.3">
      <c r="B461" s="61"/>
      <c r="C461" s="28"/>
      <c r="D461" s="28"/>
      <c r="E461" s="32"/>
      <c r="F461" s="29" t="s">
        <v>18</v>
      </c>
      <c r="G461" s="37"/>
      <c r="H461" s="33">
        <v>8.1000000000000003E-2</v>
      </c>
      <c r="I461" s="38" t="str">
        <f t="shared" si="21"/>
        <v>Rg. Nicht in EUR</v>
      </c>
      <c r="J461" s="31">
        <f>IF(F461="CHF",G461,_xlfn.IFS(B461&lt;'Umrechnungskurse und Konstanten'!$C$5, "Rg. Datum",B461&lt;='Umrechnungskurse und Konstanten'!$D$5,G461*'Umrechnungskurse und Konstanten'!$E$5,B461&lt;='Umrechnungskurse und Konstanten'!$D$6,G461*'Umrechnungskurse und Konstanten'!$E$6,B461&lt;='Umrechnungskurse und Konstanten'!$D$7,G461*'Umrechnungskurse und Konstanten'!$E$7,B461&lt;='Umrechnungskurse und Konstanten'!$D$8,G461*'Umrechnungskurse und Konstanten'!$E$8,B461&lt;='Umrechnungskurse und Konstanten'!$D$9,G461*'Umrechnungskurse und Konstanten'!$E$9,B461&lt;='Umrechnungskurse und Konstanten'!$D$10,G461*'Umrechnungskurse und Konstanten'!$E$10,B461&lt;='Umrechnungskurse und Konstanten'!$D$11,G461*'Umrechnungskurse und Konstanten'!$E$11,B461&lt;='Umrechnungskurse und Konstanten'!$D$12,B461*'Umrechnungskurse und Konstanten'!$E$12,B461&lt;='Umrechnungskurse und Konstanten'!$D$13,G461*'Umrechnungskurse und Konstanten'!$E$13,B461&lt;='Umrechnungskurse und Konstanten'!$D$14,G461*'Umrechnungskurse und Konstanten'!$E$14,B461&lt;='Umrechnungskurse und Konstanten'!$D$15,G461*'Umrechnungskurse und Konstanten'!$E$15,B461&lt;='Umrechnungskurse und Konstanten'!$D$16,G461*'Umrechnungskurse und Konstanten'!$E$16))</f>
        <v>0</v>
      </c>
      <c r="K461" s="31">
        <f t="shared" si="22"/>
        <v>0</v>
      </c>
      <c r="L461" s="59">
        <f t="shared" si="23"/>
        <v>0</v>
      </c>
    </row>
    <row r="462" spans="2:12" x14ac:dyDescent="0.3">
      <c r="B462" s="61"/>
      <c r="C462" s="28"/>
      <c r="D462" s="28"/>
      <c r="E462" s="32"/>
      <c r="F462" s="29" t="s">
        <v>18</v>
      </c>
      <c r="G462" s="37"/>
      <c r="H462" s="33">
        <v>8.1000000000000003E-2</v>
      </c>
      <c r="I462" s="38" t="str">
        <f t="shared" si="21"/>
        <v>Rg. Nicht in EUR</v>
      </c>
      <c r="J462" s="31">
        <f>IF(F462="CHF",G462,_xlfn.IFS(B462&lt;'Umrechnungskurse und Konstanten'!$C$5, "Rg. Datum",B462&lt;='Umrechnungskurse und Konstanten'!$D$5,G462*'Umrechnungskurse und Konstanten'!$E$5,B462&lt;='Umrechnungskurse und Konstanten'!$D$6,G462*'Umrechnungskurse und Konstanten'!$E$6,B462&lt;='Umrechnungskurse und Konstanten'!$D$7,G462*'Umrechnungskurse und Konstanten'!$E$7,B462&lt;='Umrechnungskurse und Konstanten'!$D$8,G462*'Umrechnungskurse und Konstanten'!$E$8,B462&lt;='Umrechnungskurse und Konstanten'!$D$9,G462*'Umrechnungskurse und Konstanten'!$E$9,B462&lt;='Umrechnungskurse und Konstanten'!$D$10,G462*'Umrechnungskurse und Konstanten'!$E$10,B462&lt;='Umrechnungskurse und Konstanten'!$D$11,G462*'Umrechnungskurse und Konstanten'!$E$11,B462&lt;='Umrechnungskurse und Konstanten'!$D$12,B462*'Umrechnungskurse und Konstanten'!$E$12,B462&lt;='Umrechnungskurse und Konstanten'!$D$13,G462*'Umrechnungskurse und Konstanten'!$E$13,B462&lt;='Umrechnungskurse und Konstanten'!$D$14,G462*'Umrechnungskurse und Konstanten'!$E$14,B462&lt;='Umrechnungskurse und Konstanten'!$D$15,G462*'Umrechnungskurse und Konstanten'!$E$15,B462&lt;='Umrechnungskurse und Konstanten'!$D$16,G462*'Umrechnungskurse und Konstanten'!$E$16))</f>
        <v>0</v>
      </c>
      <c r="K462" s="31">
        <f t="shared" si="22"/>
        <v>0</v>
      </c>
      <c r="L462" s="59">
        <f t="shared" si="23"/>
        <v>0</v>
      </c>
    </row>
    <row r="463" spans="2:12" x14ac:dyDescent="0.3">
      <c r="B463" s="61"/>
      <c r="C463" s="28"/>
      <c r="D463" s="28"/>
      <c r="E463" s="32"/>
      <c r="F463" s="29" t="s">
        <v>18</v>
      </c>
      <c r="G463" s="37"/>
      <c r="H463" s="33">
        <v>8.1000000000000003E-2</v>
      </c>
      <c r="I463" s="38" t="str">
        <f t="shared" si="21"/>
        <v>Rg. Nicht in EUR</v>
      </c>
      <c r="J463" s="31">
        <f>IF(F463="CHF",G463,_xlfn.IFS(B463&lt;'Umrechnungskurse und Konstanten'!$C$5, "Rg. Datum",B463&lt;='Umrechnungskurse und Konstanten'!$D$5,G463*'Umrechnungskurse und Konstanten'!$E$5,B463&lt;='Umrechnungskurse und Konstanten'!$D$6,G463*'Umrechnungskurse und Konstanten'!$E$6,B463&lt;='Umrechnungskurse und Konstanten'!$D$7,G463*'Umrechnungskurse und Konstanten'!$E$7,B463&lt;='Umrechnungskurse und Konstanten'!$D$8,G463*'Umrechnungskurse und Konstanten'!$E$8,B463&lt;='Umrechnungskurse und Konstanten'!$D$9,G463*'Umrechnungskurse und Konstanten'!$E$9,B463&lt;='Umrechnungskurse und Konstanten'!$D$10,G463*'Umrechnungskurse und Konstanten'!$E$10,B463&lt;='Umrechnungskurse und Konstanten'!$D$11,G463*'Umrechnungskurse und Konstanten'!$E$11,B463&lt;='Umrechnungskurse und Konstanten'!$D$12,B463*'Umrechnungskurse und Konstanten'!$E$12,B463&lt;='Umrechnungskurse und Konstanten'!$D$13,G463*'Umrechnungskurse und Konstanten'!$E$13,B463&lt;='Umrechnungskurse und Konstanten'!$D$14,G463*'Umrechnungskurse und Konstanten'!$E$14,B463&lt;='Umrechnungskurse und Konstanten'!$D$15,G463*'Umrechnungskurse und Konstanten'!$E$15,B463&lt;='Umrechnungskurse und Konstanten'!$D$16,G463*'Umrechnungskurse und Konstanten'!$E$16))</f>
        <v>0</v>
      </c>
      <c r="K463" s="31">
        <f t="shared" si="22"/>
        <v>0</v>
      </c>
      <c r="L463" s="59">
        <f t="shared" si="23"/>
        <v>0</v>
      </c>
    </row>
    <row r="464" spans="2:12" x14ac:dyDescent="0.3">
      <c r="B464" s="61"/>
      <c r="C464" s="28"/>
      <c r="D464" s="28"/>
      <c r="E464" s="32"/>
      <c r="F464" s="29" t="s">
        <v>18</v>
      </c>
      <c r="G464" s="37"/>
      <c r="H464" s="33">
        <v>8.1000000000000003E-2</v>
      </c>
      <c r="I464" s="38" t="str">
        <f t="shared" si="21"/>
        <v>Rg. Nicht in EUR</v>
      </c>
      <c r="J464" s="31">
        <f>IF(F464="CHF",G464,_xlfn.IFS(B464&lt;'Umrechnungskurse und Konstanten'!$C$5, "Rg. Datum",B464&lt;='Umrechnungskurse und Konstanten'!$D$5,G464*'Umrechnungskurse und Konstanten'!$E$5,B464&lt;='Umrechnungskurse und Konstanten'!$D$6,G464*'Umrechnungskurse und Konstanten'!$E$6,B464&lt;='Umrechnungskurse und Konstanten'!$D$7,G464*'Umrechnungskurse und Konstanten'!$E$7,B464&lt;='Umrechnungskurse und Konstanten'!$D$8,G464*'Umrechnungskurse und Konstanten'!$E$8,B464&lt;='Umrechnungskurse und Konstanten'!$D$9,G464*'Umrechnungskurse und Konstanten'!$E$9,B464&lt;='Umrechnungskurse und Konstanten'!$D$10,G464*'Umrechnungskurse und Konstanten'!$E$10,B464&lt;='Umrechnungskurse und Konstanten'!$D$11,G464*'Umrechnungskurse und Konstanten'!$E$11,B464&lt;='Umrechnungskurse und Konstanten'!$D$12,B464*'Umrechnungskurse und Konstanten'!$E$12,B464&lt;='Umrechnungskurse und Konstanten'!$D$13,G464*'Umrechnungskurse und Konstanten'!$E$13,B464&lt;='Umrechnungskurse und Konstanten'!$D$14,G464*'Umrechnungskurse und Konstanten'!$E$14,B464&lt;='Umrechnungskurse und Konstanten'!$D$15,G464*'Umrechnungskurse und Konstanten'!$E$15,B464&lt;='Umrechnungskurse und Konstanten'!$D$16,G464*'Umrechnungskurse und Konstanten'!$E$16))</f>
        <v>0</v>
      </c>
      <c r="K464" s="31">
        <f t="shared" si="22"/>
        <v>0</v>
      </c>
      <c r="L464" s="59">
        <f t="shared" si="23"/>
        <v>0</v>
      </c>
    </row>
    <row r="465" spans="2:12" x14ac:dyDescent="0.3">
      <c r="B465" s="61"/>
      <c r="C465" s="28"/>
      <c r="D465" s="28"/>
      <c r="E465" s="32"/>
      <c r="F465" s="29" t="s">
        <v>18</v>
      </c>
      <c r="G465" s="37"/>
      <c r="H465" s="33">
        <v>8.1000000000000003E-2</v>
      </c>
      <c r="I465" s="38" t="str">
        <f t="shared" si="21"/>
        <v>Rg. Nicht in EUR</v>
      </c>
      <c r="J465" s="31">
        <f>IF(F465="CHF",G465,_xlfn.IFS(B465&lt;'Umrechnungskurse und Konstanten'!$C$5, "Rg. Datum",B465&lt;='Umrechnungskurse und Konstanten'!$D$5,G465*'Umrechnungskurse und Konstanten'!$E$5,B465&lt;='Umrechnungskurse und Konstanten'!$D$6,G465*'Umrechnungskurse und Konstanten'!$E$6,B465&lt;='Umrechnungskurse und Konstanten'!$D$7,G465*'Umrechnungskurse und Konstanten'!$E$7,B465&lt;='Umrechnungskurse und Konstanten'!$D$8,G465*'Umrechnungskurse und Konstanten'!$E$8,B465&lt;='Umrechnungskurse und Konstanten'!$D$9,G465*'Umrechnungskurse und Konstanten'!$E$9,B465&lt;='Umrechnungskurse und Konstanten'!$D$10,G465*'Umrechnungskurse und Konstanten'!$E$10,B465&lt;='Umrechnungskurse und Konstanten'!$D$11,G465*'Umrechnungskurse und Konstanten'!$E$11,B465&lt;='Umrechnungskurse und Konstanten'!$D$12,B465*'Umrechnungskurse und Konstanten'!$E$12,B465&lt;='Umrechnungskurse und Konstanten'!$D$13,G465*'Umrechnungskurse und Konstanten'!$E$13,B465&lt;='Umrechnungskurse und Konstanten'!$D$14,G465*'Umrechnungskurse und Konstanten'!$E$14,B465&lt;='Umrechnungskurse und Konstanten'!$D$15,G465*'Umrechnungskurse und Konstanten'!$E$15,B465&lt;='Umrechnungskurse und Konstanten'!$D$16,G465*'Umrechnungskurse und Konstanten'!$E$16))</f>
        <v>0</v>
      </c>
      <c r="K465" s="31">
        <f t="shared" si="22"/>
        <v>0</v>
      </c>
      <c r="L465" s="59">
        <f t="shared" si="23"/>
        <v>0</v>
      </c>
    </row>
    <row r="466" spans="2:12" x14ac:dyDescent="0.3">
      <c r="B466" s="61"/>
      <c r="C466" s="28"/>
      <c r="D466" s="28"/>
      <c r="E466" s="32"/>
      <c r="F466" s="29" t="s">
        <v>18</v>
      </c>
      <c r="G466" s="37"/>
      <c r="H466" s="33">
        <v>8.1000000000000003E-2</v>
      </c>
      <c r="I466" s="38" t="str">
        <f t="shared" si="21"/>
        <v>Rg. Nicht in EUR</v>
      </c>
      <c r="J466" s="31">
        <f>IF(F466="CHF",G466,_xlfn.IFS(B466&lt;'Umrechnungskurse und Konstanten'!$C$5, "Rg. Datum",B466&lt;='Umrechnungskurse und Konstanten'!$D$5,G466*'Umrechnungskurse und Konstanten'!$E$5,B466&lt;='Umrechnungskurse und Konstanten'!$D$6,G466*'Umrechnungskurse und Konstanten'!$E$6,B466&lt;='Umrechnungskurse und Konstanten'!$D$7,G466*'Umrechnungskurse und Konstanten'!$E$7,B466&lt;='Umrechnungskurse und Konstanten'!$D$8,G466*'Umrechnungskurse und Konstanten'!$E$8,B466&lt;='Umrechnungskurse und Konstanten'!$D$9,G466*'Umrechnungskurse und Konstanten'!$E$9,B466&lt;='Umrechnungskurse und Konstanten'!$D$10,G466*'Umrechnungskurse und Konstanten'!$E$10,B466&lt;='Umrechnungskurse und Konstanten'!$D$11,G466*'Umrechnungskurse und Konstanten'!$E$11,B466&lt;='Umrechnungskurse und Konstanten'!$D$12,B466*'Umrechnungskurse und Konstanten'!$E$12,B466&lt;='Umrechnungskurse und Konstanten'!$D$13,G466*'Umrechnungskurse und Konstanten'!$E$13,B466&lt;='Umrechnungskurse und Konstanten'!$D$14,G466*'Umrechnungskurse und Konstanten'!$E$14,B466&lt;='Umrechnungskurse und Konstanten'!$D$15,G466*'Umrechnungskurse und Konstanten'!$E$15,B466&lt;='Umrechnungskurse und Konstanten'!$D$16,G466*'Umrechnungskurse und Konstanten'!$E$16))</f>
        <v>0</v>
      </c>
      <c r="K466" s="31">
        <f t="shared" si="22"/>
        <v>0</v>
      </c>
      <c r="L466" s="59">
        <f t="shared" si="23"/>
        <v>0</v>
      </c>
    </row>
    <row r="467" spans="2:12" x14ac:dyDescent="0.3">
      <c r="B467" s="61"/>
      <c r="C467" s="28"/>
      <c r="D467" s="28"/>
      <c r="E467" s="32"/>
      <c r="F467" s="29" t="s">
        <v>18</v>
      </c>
      <c r="G467" s="37"/>
      <c r="H467" s="33">
        <v>8.1000000000000003E-2</v>
      </c>
      <c r="I467" s="38" t="str">
        <f t="shared" si="21"/>
        <v>Rg. Nicht in EUR</v>
      </c>
      <c r="J467" s="31">
        <f>IF(F467="CHF",G467,_xlfn.IFS(B467&lt;'Umrechnungskurse und Konstanten'!$C$5, "Rg. Datum",B467&lt;='Umrechnungskurse und Konstanten'!$D$5,G467*'Umrechnungskurse und Konstanten'!$E$5,B467&lt;='Umrechnungskurse und Konstanten'!$D$6,G467*'Umrechnungskurse und Konstanten'!$E$6,B467&lt;='Umrechnungskurse und Konstanten'!$D$7,G467*'Umrechnungskurse und Konstanten'!$E$7,B467&lt;='Umrechnungskurse und Konstanten'!$D$8,G467*'Umrechnungskurse und Konstanten'!$E$8,B467&lt;='Umrechnungskurse und Konstanten'!$D$9,G467*'Umrechnungskurse und Konstanten'!$E$9,B467&lt;='Umrechnungskurse und Konstanten'!$D$10,G467*'Umrechnungskurse und Konstanten'!$E$10,B467&lt;='Umrechnungskurse und Konstanten'!$D$11,G467*'Umrechnungskurse und Konstanten'!$E$11,B467&lt;='Umrechnungskurse und Konstanten'!$D$12,B467*'Umrechnungskurse und Konstanten'!$E$12,B467&lt;='Umrechnungskurse und Konstanten'!$D$13,G467*'Umrechnungskurse und Konstanten'!$E$13,B467&lt;='Umrechnungskurse und Konstanten'!$D$14,G467*'Umrechnungskurse und Konstanten'!$E$14,B467&lt;='Umrechnungskurse und Konstanten'!$D$15,G467*'Umrechnungskurse und Konstanten'!$E$15,B467&lt;='Umrechnungskurse und Konstanten'!$D$16,G467*'Umrechnungskurse und Konstanten'!$E$16))</f>
        <v>0</v>
      </c>
      <c r="K467" s="31">
        <f t="shared" si="22"/>
        <v>0</v>
      </c>
      <c r="L467" s="59">
        <f t="shared" si="23"/>
        <v>0</v>
      </c>
    </row>
    <row r="468" spans="2:12" x14ac:dyDescent="0.3">
      <c r="B468" s="61"/>
      <c r="C468" s="28"/>
      <c r="D468" s="28"/>
      <c r="E468" s="32"/>
      <c r="F468" s="29" t="s">
        <v>18</v>
      </c>
      <c r="G468" s="37"/>
      <c r="H468" s="33">
        <v>8.1000000000000003E-2</v>
      </c>
      <c r="I468" s="38" t="str">
        <f t="shared" si="21"/>
        <v>Rg. Nicht in EUR</v>
      </c>
      <c r="J468" s="31">
        <f>IF(F468="CHF",G468,_xlfn.IFS(B468&lt;'Umrechnungskurse und Konstanten'!$C$5, "Rg. Datum",B468&lt;='Umrechnungskurse und Konstanten'!$D$5,G468*'Umrechnungskurse und Konstanten'!$E$5,B468&lt;='Umrechnungskurse und Konstanten'!$D$6,G468*'Umrechnungskurse und Konstanten'!$E$6,B468&lt;='Umrechnungskurse und Konstanten'!$D$7,G468*'Umrechnungskurse und Konstanten'!$E$7,B468&lt;='Umrechnungskurse und Konstanten'!$D$8,G468*'Umrechnungskurse und Konstanten'!$E$8,B468&lt;='Umrechnungskurse und Konstanten'!$D$9,G468*'Umrechnungskurse und Konstanten'!$E$9,B468&lt;='Umrechnungskurse und Konstanten'!$D$10,G468*'Umrechnungskurse und Konstanten'!$E$10,B468&lt;='Umrechnungskurse und Konstanten'!$D$11,G468*'Umrechnungskurse und Konstanten'!$E$11,B468&lt;='Umrechnungskurse und Konstanten'!$D$12,B468*'Umrechnungskurse und Konstanten'!$E$12,B468&lt;='Umrechnungskurse und Konstanten'!$D$13,G468*'Umrechnungskurse und Konstanten'!$E$13,B468&lt;='Umrechnungskurse und Konstanten'!$D$14,G468*'Umrechnungskurse und Konstanten'!$E$14,B468&lt;='Umrechnungskurse und Konstanten'!$D$15,G468*'Umrechnungskurse und Konstanten'!$E$15,B468&lt;='Umrechnungskurse und Konstanten'!$D$16,G468*'Umrechnungskurse und Konstanten'!$E$16))</f>
        <v>0</v>
      </c>
      <c r="K468" s="31">
        <f t="shared" si="22"/>
        <v>0</v>
      </c>
      <c r="L468" s="59">
        <f t="shared" si="23"/>
        <v>0</v>
      </c>
    </row>
    <row r="469" spans="2:12" x14ac:dyDescent="0.3">
      <c r="B469" s="61"/>
      <c r="C469" s="28"/>
      <c r="D469" s="28"/>
      <c r="E469" s="32"/>
      <c r="F469" s="29" t="s">
        <v>18</v>
      </c>
      <c r="G469" s="37"/>
      <c r="H469" s="33">
        <v>8.1000000000000003E-2</v>
      </c>
      <c r="I469" s="38" t="str">
        <f t="shared" si="21"/>
        <v>Rg. Nicht in EUR</v>
      </c>
      <c r="J469" s="31">
        <f>IF(F469="CHF",G469,_xlfn.IFS(B469&lt;'Umrechnungskurse und Konstanten'!$C$5, "Rg. Datum",B469&lt;='Umrechnungskurse und Konstanten'!$D$5,G469*'Umrechnungskurse und Konstanten'!$E$5,B469&lt;='Umrechnungskurse und Konstanten'!$D$6,G469*'Umrechnungskurse und Konstanten'!$E$6,B469&lt;='Umrechnungskurse und Konstanten'!$D$7,G469*'Umrechnungskurse und Konstanten'!$E$7,B469&lt;='Umrechnungskurse und Konstanten'!$D$8,G469*'Umrechnungskurse und Konstanten'!$E$8,B469&lt;='Umrechnungskurse und Konstanten'!$D$9,G469*'Umrechnungskurse und Konstanten'!$E$9,B469&lt;='Umrechnungskurse und Konstanten'!$D$10,G469*'Umrechnungskurse und Konstanten'!$E$10,B469&lt;='Umrechnungskurse und Konstanten'!$D$11,G469*'Umrechnungskurse und Konstanten'!$E$11,B469&lt;='Umrechnungskurse und Konstanten'!$D$12,B469*'Umrechnungskurse und Konstanten'!$E$12,B469&lt;='Umrechnungskurse und Konstanten'!$D$13,G469*'Umrechnungskurse und Konstanten'!$E$13,B469&lt;='Umrechnungskurse und Konstanten'!$D$14,G469*'Umrechnungskurse und Konstanten'!$E$14,B469&lt;='Umrechnungskurse und Konstanten'!$D$15,G469*'Umrechnungskurse und Konstanten'!$E$15,B469&lt;='Umrechnungskurse und Konstanten'!$D$16,G469*'Umrechnungskurse und Konstanten'!$E$16))</f>
        <v>0</v>
      </c>
      <c r="K469" s="31">
        <f t="shared" si="22"/>
        <v>0</v>
      </c>
      <c r="L469" s="59">
        <f t="shared" si="23"/>
        <v>0</v>
      </c>
    </row>
    <row r="470" spans="2:12" x14ac:dyDescent="0.3">
      <c r="B470" s="61"/>
      <c r="C470" s="28"/>
      <c r="D470" s="28"/>
      <c r="E470" s="32"/>
      <c r="F470" s="29" t="s">
        <v>18</v>
      </c>
      <c r="G470" s="37"/>
      <c r="H470" s="33">
        <v>8.1000000000000003E-2</v>
      </c>
      <c r="I470" s="38" t="str">
        <f t="shared" si="21"/>
        <v>Rg. Nicht in EUR</v>
      </c>
      <c r="J470" s="31">
        <f>IF(F470="CHF",G470,_xlfn.IFS(B470&lt;'Umrechnungskurse und Konstanten'!$C$5, "Rg. Datum",B470&lt;='Umrechnungskurse und Konstanten'!$D$5,G470*'Umrechnungskurse und Konstanten'!$E$5,B470&lt;='Umrechnungskurse und Konstanten'!$D$6,G470*'Umrechnungskurse und Konstanten'!$E$6,B470&lt;='Umrechnungskurse und Konstanten'!$D$7,G470*'Umrechnungskurse und Konstanten'!$E$7,B470&lt;='Umrechnungskurse und Konstanten'!$D$8,G470*'Umrechnungskurse und Konstanten'!$E$8,B470&lt;='Umrechnungskurse und Konstanten'!$D$9,G470*'Umrechnungskurse und Konstanten'!$E$9,B470&lt;='Umrechnungskurse und Konstanten'!$D$10,G470*'Umrechnungskurse und Konstanten'!$E$10,B470&lt;='Umrechnungskurse und Konstanten'!$D$11,G470*'Umrechnungskurse und Konstanten'!$E$11,B470&lt;='Umrechnungskurse und Konstanten'!$D$12,B470*'Umrechnungskurse und Konstanten'!$E$12,B470&lt;='Umrechnungskurse und Konstanten'!$D$13,G470*'Umrechnungskurse und Konstanten'!$E$13,B470&lt;='Umrechnungskurse und Konstanten'!$D$14,G470*'Umrechnungskurse und Konstanten'!$E$14,B470&lt;='Umrechnungskurse und Konstanten'!$D$15,G470*'Umrechnungskurse und Konstanten'!$E$15,B470&lt;='Umrechnungskurse und Konstanten'!$D$16,G470*'Umrechnungskurse und Konstanten'!$E$16))</f>
        <v>0</v>
      </c>
      <c r="K470" s="31">
        <f t="shared" si="22"/>
        <v>0</v>
      </c>
      <c r="L470" s="59">
        <f t="shared" si="23"/>
        <v>0</v>
      </c>
    </row>
    <row r="471" spans="2:12" x14ac:dyDescent="0.3">
      <c r="B471" s="61"/>
      <c r="C471" s="28"/>
      <c r="D471" s="28"/>
      <c r="E471" s="32"/>
      <c r="F471" s="29" t="s">
        <v>18</v>
      </c>
      <c r="G471" s="37"/>
      <c r="H471" s="33">
        <v>8.1000000000000003E-2</v>
      </c>
      <c r="I471" s="38" t="str">
        <f t="shared" si="21"/>
        <v>Rg. Nicht in EUR</v>
      </c>
      <c r="J471" s="31">
        <f>IF(F471="CHF",G471,_xlfn.IFS(B471&lt;'Umrechnungskurse und Konstanten'!$C$5, "Rg. Datum",B471&lt;='Umrechnungskurse und Konstanten'!$D$5,G471*'Umrechnungskurse und Konstanten'!$E$5,B471&lt;='Umrechnungskurse und Konstanten'!$D$6,G471*'Umrechnungskurse und Konstanten'!$E$6,B471&lt;='Umrechnungskurse und Konstanten'!$D$7,G471*'Umrechnungskurse und Konstanten'!$E$7,B471&lt;='Umrechnungskurse und Konstanten'!$D$8,G471*'Umrechnungskurse und Konstanten'!$E$8,B471&lt;='Umrechnungskurse und Konstanten'!$D$9,G471*'Umrechnungskurse und Konstanten'!$E$9,B471&lt;='Umrechnungskurse und Konstanten'!$D$10,G471*'Umrechnungskurse und Konstanten'!$E$10,B471&lt;='Umrechnungskurse und Konstanten'!$D$11,G471*'Umrechnungskurse und Konstanten'!$E$11,B471&lt;='Umrechnungskurse und Konstanten'!$D$12,B471*'Umrechnungskurse und Konstanten'!$E$12,B471&lt;='Umrechnungskurse und Konstanten'!$D$13,G471*'Umrechnungskurse und Konstanten'!$E$13,B471&lt;='Umrechnungskurse und Konstanten'!$D$14,G471*'Umrechnungskurse und Konstanten'!$E$14,B471&lt;='Umrechnungskurse und Konstanten'!$D$15,G471*'Umrechnungskurse und Konstanten'!$E$15,B471&lt;='Umrechnungskurse und Konstanten'!$D$16,G471*'Umrechnungskurse und Konstanten'!$E$16))</f>
        <v>0</v>
      </c>
      <c r="K471" s="31">
        <f t="shared" si="22"/>
        <v>0</v>
      </c>
      <c r="L471" s="59">
        <f t="shared" si="23"/>
        <v>0</v>
      </c>
    </row>
    <row r="472" spans="2:12" x14ac:dyDescent="0.3">
      <c r="B472" s="61"/>
      <c r="C472" s="28"/>
      <c r="D472" s="28"/>
      <c r="E472" s="32"/>
      <c r="F472" s="29" t="s">
        <v>18</v>
      </c>
      <c r="G472" s="37"/>
      <c r="H472" s="33">
        <v>8.1000000000000003E-2</v>
      </c>
      <c r="I472" s="38" t="str">
        <f t="shared" si="21"/>
        <v>Rg. Nicht in EUR</v>
      </c>
      <c r="J472" s="31">
        <f>IF(F472="CHF",G472,_xlfn.IFS(B472&lt;'Umrechnungskurse und Konstanten'!$C$5, "Rg. Datum",B472&lt;='Umrechnungskurse und Konstanten'!$D$5,G472*'Umrechnungskurse und Konstanten'!$E$5,B472&lt;='Umrechnungskurse und Konstanten'!$D$6,G472*'Umrechnungskurse und Konstanten'!$E$6,B472&lt;='Umrechnungskurse und Konstanten'!$D$7,G472*'Umrechnungskurse und Konstanten'!$E$7,B472&lt;='Umrechnungskurse und Konstanten'!$D$8,G472*'Umrechnungskurse und Konstanten'!$E$8,B472&lt;='Umrechnungskurse und Konstanten'!$D$9,G472*'Umrechnungskurse und Konstanten'!$E$9,B472&lt;='Umrechnungskurse und Konstanten'!$D$10,G472*'Umrechnungskurse und Konstanten'!$E$10,B472&lt;='Umrechnungskurse und Konstanten'!$D$11,G472*'Umrechnungskurse und Konstanten'!$E$11,B472&lt;='Umrechnungskurse und Konstanten'!$D$12,B472*'Umrechnungskurse und Konstanten'!$E$12,B472&lt;='Umrechnungskurse und Konstanten'!$D$13,G472*'Umrechnungskurse und Konstanten'!$E$13,B472&lt;='Umrechnungskurse und Konstanten'!$D$14,G472*'Umrechnungskurse und Konstanten'!$E$14,B472&lt;='Umrechnungskurse und Konstanten'!$D$15,G472*'Umrechnungskurse und Konstanten'!$E$15,B472&lt;='Umrechnungskurse und Konstanten'!$D$16,G472*'Umrechnungskurse und Konstanten'!$E$16))</f>
        <v>0</v>
      </c>
      <c r="K472" s="31">
        <f t="shared" si="22"/>
        <v>0</v>
      </c>
      <c r="L472" s="59">
        <f t="shared" si="23"/>
        <v>0</v>
      </c>
    </row>
    <row r="473" spans="2:12" x14ac:dyDescent="0.3">
      <c r="B473" s="61"/>
      <c r="C473" s="28"/>
      <c r="D473" s="28"/>
      <c r="E473" s="32"/>
      <c r="F473" s="29" t="s">
        <v>18</v>
      </c>
      <c r="G473" s="37"/>
      <c r="H473" s="33">
        <v>8.1000000000000003E-2</v>
      </c>
      <c r="I473" s="38" t="str">
        <f t="shared" si="21"/>
        <v>Rg. Nicht in EUR</v>
      </c>
      <c r="J473" s="31">
        <f>IF(F473="CHF",G473,_xlfn.IFS(B473&lt;'Umrechnungskurse und Konstanten'!$C$5, "Rg. Datum",B473&lt;='Umrechnungskurse und Konstanten'!$D$5,G473*'Umrechnungskurse und Konstanten'!$E$5,B473&lt;='Umrechnungskurse und Konstanten'!$D$6,G473*'Umrechnungskurse und Konstanten'!$E$6,B473&lt;='Umrechnungskurse und Konstanten'!$D$7,G473*'Umrechnungskurse und Konstanten'!$E$7,B473&lt;='Umrechnungskurse und Konstanten'!$D$8,G473*'Umrechnungskurse und Konstanten'!$E$8,B473&lt;='Umrechnungskurse und Konstanten'!$D$9,G473*'Umrechnungskurse und Konstanten'!$E$9,B473&lt;='Umrechnungskurse und Konstanten'!$D$10,G473*'Umrechnungskurse und Konstanten'!$E$10,B473&lt;='Umrechnungskurse und Konstanten'!$D$11,G473*'Umrechnungskurse und Konstanten'!$E$11,B473&lt;='Umrechnungskurse und Konstanten'!$D$12,B473*'Umrechnungskurse und Konstanten'!$E$12,B473&lt;='Umrechnungskurse und Konstanten'!$D$13,G473*'Umrechnungskurse und Konstanten'!$E$13,B473&lt;='Umrechnungskurse und Konstanten'!$D$14,G473*'Umrechnungskurse und Konstanten'!$E$14,B473&lt;='Umrechnungskurse und Konstanten'!$D$15,G473*'Umrechnungskurse und Konstanten'!$E$15,B473&lt;='Umrechnungskurse und Konstanten'!$D$16,G473*'Umrechnungskurse und Konstanten'!$E$16))</f>
        <v>0</v>
      </c>
      <c r="K473" s="31">
        <f t="shared" si="22"/>
        <v>0</v>
      </c>
      <c r="L473" s="59">
        <f t="shared" si="23"/>
        <v>0</v>
      </c>
    </row>
    <row r="474" spans="2:12" x14ac:dyDescent="0.3">
      <c r="B474" s="61"/>
      <c r="C474" s="28"/>
      <c r="D474" s="28"/>
      <c r="E474" s="32"/>
      <c r="F474" s="29" t="s">
        <v>18</v>
      </c>
      <c r="G474" s="37"/>
      <c r="H474" s="33">
        <v>8.1000000000000003E-2</v>
      </c>
      <c r="I474" s="38" t="str">
        <f t="shared" si="21"/>
        <v>Rg. Nicht in EUR</v>
      </c>
      <c r="J474" s="31">
        <f>IF(F474="CHF",G474,_xlfn.IFS(B474&lt;'Umrechnungskurse und Konstanten'!$C$5, "Rg. Datum",B474&lt;='Umrechnungskurse und Konstanten'!$D$5,G474*'Umrechnungskurse und Konstanten'!$E$5,B474&lt;='Umrechnungskurse und Konstanten'!$D$6,G474*'Umrechnungskurse und Konstanten'!$E$6,B474&lt;='Umrechnungskurse und Konstanten'!$D$7,G474*'Umrechnungskurse und Konstanten'!$E$7,B474&lt;='Umrechnungskurse und Konstanten'!$D$8,G474*'Umrechnungskurse und Konstanten'!$E$8,B474&lt;='Umrechnungskurse und Konstanten'!$D$9,G474*'Umrechnungskurse und Konstanten'!$E$9,B474&lt;='Umrechnungskurse und Konstanten'!$D$10,G474*'Umrechnungskurse und Konstanten'!$E$10,B474&lt;='Umrechnungskurse und Konstanten'!$D$11,G474*'Umrechnungskurse und Konstanten'!$E$11,B474&lt;='Umrechnungskurse und Konstanten'!$D$12,B474*'Umrechnungskurse und Konstanten'!$E$12,B474&lt;='Umrechnungskurse und Konstanten'!$D$13,G474*'Umrechnungskurse und Konstanten'!$E$13,B474&lt;='Umrechnungskurse und Konstanten'!$D$14,G474*'Umrechnungskurse und Konstanten'!$E$14,B474&lt;='Umrechnungskurse und Konstanten'!$D$15,G474*'Umrechnungskurse und Konstanten'!$E$15,B474&lt;='Umrechnungskurse und Konstanten'!$D$16,G474*'Umrechnungskurse und Konstanten'!$E$16))</f>
        <v>0</v>
      </c>
      <c r="K474" s="31">
        <f t="shared" si="22"/>
        <v>0</v>
      </c>
      <c r="L474" s="59">
        <f t="shared" si="23"/>
        <v>0</v>
      </c>
    </row>
    <row r="475" spans="2:12" x14ac:dyDescent="0.3">
      <c r="B475" s="61"/>
      <c r="C475" s="28"/>
      <c r="D475" s="28"/>
      <c r="E475" s="32"/>
      <c r="F475" s="29" t="s">
        <v>18</v>
      </c>
      <c r="G475" s="37"/>
      <c r="H475" s="33">
        <v>8.1000000000000003E-2</v>
      </c>
      <c r="I475" s="38" t="str">
        <f t="shared" si="21"/>
        <v>Rg. Nicht in EUR</v>
      </c>
      <c r="J475" s="31">
        <f>IF(F475="CHF",G475,_xlfn.IFS(B475&lt;'Umrechnungskurse und Konstanten'!$C$5, "Rg. Datum",B475&lt;='Umrechnungskurse und Konstanten'!$D$5,G475*'Umrechnungskurse und Konstanten'!$E$5,B475&lt;='Umrechnungskurse und Konstanten'!$D$6,G475*'Umrechnungskurse und Konstanten'!$E$6,B475&lt;='Umrechnungskurse und Konstanten'!$D$7,G475*'Umrechnungskurse und Konstanten'!$E$7,B475&lt;='Umrechnungskurse und Konstanten'!$D$8,G475*'Umrechnungskurse und Konstanten'!$E$8,B475&lt;='Umrechnungskurse und Konstanten'!$D$9,G475*'Umrechnungskurse und Konstanten'!$E$9,B475&lt;='Umrechnungskurse und Konstanten'!$D$10,G475*'Umrechnungskurse und Konstanten'!$E$10,B475&lt;='Umrechnungskurse und Konstanten'!$D$11,G475*'Umrechnungskurse und Konstanten'!$E$11,B475&lt;='Umrechnungskurse und Konstanten'!$D$12,B475*'Umrechnungskurse und Konstanten'!$E$12,B475&lt;='Umrechnungskurse und Konstanten'!$D$13,G475*'Umrechnungskurse und Konstanten'!$E$13,B475&lt;='Umrechnungskurse und Konstanten'!$D$14,G475*'Umrechnungskurse und Konstanten'!$E$14,B475&lt;='Umrechnungskurse und Konstanten'!$D$15,G475*'Umrechnungskurse und Konstanten'!$E$15,B475&lt;='Umrechnungskurse und Konstanten'!$D$16,G475*'Umrechnungskurse und Konstanten'!$E$16))</f>
        <v>0</v>
      </c>
      <c r="K475" s="31">
        <f t="shared" si="22"/>
        <v>0</v>
      </c>
      <c r="L475" s="59">
        <f t="shared" si="23"/>
        <v>0</v>
      </c>
    </row>
    <row r="476" spans="2:12" x14ac:dyDescent="0.3">
      <c r="B476" s="61"/>
      <c r="C476" s="28"/>
      <c r="D476" s="28"/>
      <c r="E476" s="32"/>
      <c r="F476" s="29" t="s">
        <v>18</v>
      </c>
      <c r="G476" s="37"/>
      <c r="H476" s="33">
        <v>8.1000000000000003E-2</v>
      </c>
      <c r="I476" s="38" t="str">
        <f t="shared" si="21"/>
        <v>Rg. Nicht in EUR</v>
      </c>
      <c r="J476" s="31">
        <f>IF(F476="CHF",G476,_xlfn.IFS(B476&lt;'Umrechnungskurse und Konstanten'!$C$5, "Rg. Datum",B476&lt;='Umrechnungskurse und Konstanten'!$D$5,G476*'Umrechnungskurse und Konstanten'!$E$5,B476&lt;='Umrechnungskurse und Konstanten'!$D$6,G476*'Umrechnungskurse und Konstanten'!$E$6,B476&lt;='Umrechnungskurse und Konstanten'!$D$7,G476*'Umrechnungskurse und Konstanten'!$E$7,B476&lt;='Umrechnungskurse und Konstanten'!$D$8,G476*'Umrechnungskurse und Konstanten'!$E$8,B476&lt;='Umrechnungskurse und Konstanten'!$D$9,G476*'Umrechnungskurse und Konstanten'!$E$9,B476&lt;='Umrechnungskurse und Konstanten'!$D$10,G476*'Umrechnungskurse und Konstanten'!$E$10,B476&lt;='Umrechnungskurse und Konstanten'!$D$11,G476*'Umrechnungskurse und Konstanten'!$E$11,B476&lt;='Umrechnungskurse und Konstanten'!$D$12,B476*'Umrechnungskurse und Konstanten'!$E$12,B476&lt;='Umrechnungskurse und Konstanten'!$D$13,G476*'Umrechnungskurse und Konstanten'!$E$13,B476&lt;='Umrechnungskurse und Konstanten'!$D$14,G476*'Umrechnungskurse und Konstanten'!$E$14,B476&lt;='Umrechnungskurse und Konstanten'!$D$15,G476*'Umrechnungskurse und Konstanten'!$E$15,B476&lt;='Umrechnungskurse und Konstanten'!$D$16,G476*'Umrechnungskurse und Konstanten'!$E$16))</f>
        <v>0</v>
      </c>
      <c r="K476" s="31">
        <f t="shared" si="22"/>
        <v>0</v>
      </c>
      <c r="L476" s="59">
        <f t="shared" si="23"/>
        <v>0</v>
      </c>
    </row>
    <row r="477" spans="2:12" x14ac:dyDescent="0.3">
      <c r="B477" s="61"/>
      <c r="C477" s="28"/>
      <c r="D477" s="28"/>
      <c r="E477" s="32"/>
      <c r="F477" s="29" t="s">
        <v>18</v>
      </c>
      <c r="G477" s="37"/>
      <c r="H477" s="33">
        <v>8.1000000000000003E-2</v>
      </c>
      <c r="I477" s="38" t="str">
        <f t="shared" si="21"/>
        <v>Rg. Nicht in EUR</v>
      </c>
      <c r="J477" s="31">
        <f>IF(F477="CHF",G477,_xlfn.IFS(B477&lt;'Umrechnungskurse und Konstanten'!$C$5, "Rg. Datum",B477&lt;='Umrechnungskurse und Konstanten'!$D$5,G477*'Umrechnungskurse und Konstanten'!$E$5,B477&lt;='Umrechnungskurse und Konstanten'!$D$6,G477*'Umrechnungskurse und Konstanten'!$E$6,B477&lt;='Umrechnungskurse und Konstanten'!$D$7,G477*'Umrechnungskurse und Konstanten'!$E$7,B477&lt;='Umrechnungskurse und Konstanten'!$D$8,G477*'Umrechnungskurse und Konstanten'!$E$8,B477&lt;='Umrechnungskurse und Konstanten'!$D$9,G477*'Umrechnungskurse und Konstanten'!$E$9,B477&lt;='Umrechnungskurse und Konstanten'!$D$10,G477*'Umrechnungskurse und Konstanten'!$E$10,B477&lt;='Umrechnungskurse und Konstanten'!$D$11,G477*'Umrechnungskurse und Konstanten'!$E$11,B477&lt;='Umrechnungskurse und Konstanten'!$D$12,B477*'Umrechnungskurse und Konstanten'!$E$12,B477&lt;='Umrechnungskurse und Konstanten'!$D$13,G477*'Umrechnungskurse und Konstanten'!$E$13,B477&lt;='Umrechnungskurse und Konstanten'!$D$14,G477*'Umrechnungskurse und Konstanten'!$E$14,B477&lt;='Umrechnungskurse und Konstanten'!$D$15,G477*'Umrechnungskurse und Konstanten'!$E$15,B477&lt;='Umrechnungskurse und Konstanten'!$D$16,G477*'Umrechnungskurse und Konstanten'!$E$16))</f>
        <v>0</v>
      </c>
      <c r="K477" s="31">
        <f t="shared" si="22"/>
        <v>0</v>
      </c>
      <c r="L477" s="59">
        <f t="shared" si="23"/>
        <v>0</v>
      </c>
    </row>
    <row r="478" spans="2:12" x14ac:dyDescent="0.3">
      <c r="B478" s="61"/>
      <c r="C478" s="28"/>
      <c r="D478" s="28"/>
      <c r="E478" s="32"/>
      <c r="F478" s="29" t="s">
        <v>18</v>
      </c>
      <c r="G478" s="37"/>
      <c r="H478" s="33">
        <v>8.1000000000000003E-2</v>
      </c>
      <c r="I478" s="38" t="str">
        <f t="shared" si="21"/>
        <v>Rg. Nicht in EUR</v>
      </c>
      <c r="J478" s="31">
        <f>IF(F478="CHF",G478,_xlfn.IFS(B478&lt;'Umrechnungskurse und Konstanten'!$C$5, "Rg. Datum",B478&lt;='Umrechnungskurse und Konstanten'!$D$5,G478*'Umrechnungskurse und Konstanten'!$E$5,B478&lt;='Umrechnungskurse und Konstanten'!$D$6,G478*'Umrechnungskurse und Konstanten'!$E$6,B478&lt;='Umrechnungskurse und Konstanten'!$D$7,G478*'Umrechnungskurse und Konstanten'!$E$7,B478&lt;='Umrechnungskurse und Konstanten'!$D$8,G478*'Umrechnungskurse und Konstanten'!$E$8,B478&lt;='Umrechnungskurse und Konstanten'!$D$9,G478*'Umrechnungskurse und Konstanten'!$E$9,B478&lt;='Umrechnungskurse und Konstanten'!$D$10,G478*'Umrechnungskurse und Konstanten'!$E$10,B478&lt;='Umrechnungskurse und Konstanten'!$D$11,G478*'Umrechnungskurse und Konstanten'!$E$11,B478&lt;='Umrechnungskurse und Konstanten'!$D$12,B478*'Umrechnungskurse und Konstanten'!$E$12,B478&lt;='Umrechnungskurse und Konstanten'!$D$13,G478*'Umrechnungskurse und Konstanten'!$E$13,B478&lt;='Umrechnungskurse und Konstanten'!$D$14,G478*'Umrechnungskurse und Konstanten'!$E$14,B478&lt;='Umrechnungskurse und Konstanten'!$D$15,G478*'Umrechnungskurse und Konstanten'!$E$15,B478&lt;='Umrechnungskurse und Konstanten'!$D$16,G478*'Umrechnungskurse und Konstanten'!$E$16))</f>
        <v>0</v>
      </c>
      <c r="K478" s="31">
        <f t="shared" si="22"/>
        <v>0</v>
      </c>
      <c r="L478" s="59">
        <f t="shared" si="23"/>
        <v>0</v>
      </c>
    </row>
    <row r="479" spans="2:12" x14ac:dyDescent="0.3">
      <c r="B479" s="61"/>
      <c r="C479" s="28"/>
      <c r="D479" s="28"/>
      <c r="E479" s="32"/>
      <c r="F479" s="29" t="s">
        <v>18</v>
      </c>
      <c r="G479" s="37"/>
      <c r="H479" s="33">
        <v>8.1000000000000003E-2</v>
      </c>
      <c r="I479" s="38" t="str">
        <f t="shared" si="21"/>
        <v>Rg. Nicht in EUR</v>
      </c>
      <c r="J479" s="31">
        <f>IF(F479="CHF",G479,_xlfn.IFS(B479&lt;'Umrechnungskurse und Konstanten'!$C$5, "Rg. Datum",B479&lt;='Umrechnungskurse und Konstanten'!$D$5,G479*'Umrechnungskurse und Konstanten'!$E$5,B479&lt;='Umrechnungskurse und Konstanten'!$D$6,G479*'Umrechnungskurse und Konstanten'!$E$6,B479&lt;='Umrechnungskurse und Konstanten'!$D$7,G479*'Umrechnungskurse und Konstanten'!$E$7,B479&lt;='Umrechnungskurse und Konstanten'!$D$8,G479*'Umrechnungskurse und Konstanten'!$E$8,B479&lt;='Umrechnungskurse und Konstanten'!$D$9,G479*'Umrechnungskurse und Konstanten'!$E$9,B479&lt;='Umrechnungskurse und Konstanten'!$D$10,G479*'Umrechnungskurse und Konstanten'!$E$10,B479&lt;='Umrechnungskurse und Konstanten'!$D$11,G479*'Umrechnungskurse und Konstanten'!$E$11,B479&lt;='Umrechnungskurse und Konstanten'!$D$12,B479*'Umrechnungskurse und Konstanten'!$E$12,B479&lt;='Umrechnungskurse und Konstanten'!$D$13,G479*'Umrechnungskurse und Konstanten'!$E$13,B479&lt;='Umrechnungskurse und Konstanten'!$D$14,G479*'Umrechnungskurse und Konstanten'!$E$14,B479&lt;='Umrechnungskurse und Konstanten'!$D$15,G479*'Umrechnungskurse und Konstanten'!$E$15,B479&lt;='Umrechnungskurse und Konstanten'!$D$16,G479*'Umrechnungskurse und Konstanten'!$E$16))</f>
        <v>0</v>
      </c>
      <c r="K479" s="31">
        <f t="shared" si="22"/>
        <v>0</v>
      </c>
      <c r="L479" s="59">
        <f t="shared" si="23"/>
        <v>0</v>
      </c>
    </row>
    <row r="480" spans="2:12" x14ac:dyDescent="0.3">
      <c r="B480" s="61"/>
      <c r="C480" s="28"/>
      <c r="D480" s="28"/>
      <c r="E480" s="32"/>
      <c r="F480" s="29" t="s">
        <v>18</v>
      </c>
      <c r="G480" s="37"/>
      <c r="H480" s="33">
        <v>8.1000000000000003E-2</v>
      </c>
      <c r="I480" s="38" t="str">
        <f t="shared" si="21"/>
        <v>Rg. Nicht in EUR</v>
      </c>
      <c r="J480" s="31">
        <f>IF(F480="CHF",G480,_xlfn.IFS(B480&lt;'Umrechnungskurse und Konstanten'!$C$5, "Rg. Datum",B480&lt;='Umrechnungskurse und Konstanten'!$D$5,G480*'Umrechnungskurse und Konstanten'!$E$5,B480&lt;='Umrechnungskurse und Konstanten'!$D$6,G480*'Umrechnungskurse und Konstanten'!$E$6,B480&lt;='Umrechnungskurse und Konstanten'!$D$7,G480*'Umrechnungskurse und Konstanten'!$E$7,B480&lt;='Umrechnungskurse und Konstanten'!$D$8,G480*'Umrechnungskurse und Konstanten'!$E$8,B480&lt;='Umrechnungskurse und Konstanten'!$D$9,G480*'Umrechnungskurse und Konstanten'!$E$9,B480&lt;='Umrechnungskurse und Konstanten'!$D$10,G480*'Umrechnungskurse und Konstanten'!$E$10,B480&lt;='Umrechnungskurse und Konstanten'!$D$11,G480*'Umrechnungskurse und Konstanten'!$E$11,B480&lt;='Umrechnungskurse und Konstanten'!$D$12,B480*'Umrechnungskurse und Konstanten'!$E$12,B480&lt;='Umrechnungskurse und Konstanten'!$D$13,G480*'Umrechnungskurse und Konstanten'!$E$13,B480&lt;='Umrechnungskurse und Konstanten'!$D$14,G480*'Umrechnungskurse und Konstanten'!$E$14,B480&lt;='Umrechnungskurse und Konstanten'!$D$15,G480*'Umrechnungskurse und Konstanten'!$E$15,B480&lt;='Umrechnungskurse und Konstanten'!$D$16,G480*'Umrechnungskurse und Konstanten'!$E$16))</f>
        <v>0</v>
      </c>
      <c r="K480" s="31">
        <f t="shared" si="22"/>
        <v>0</v>
      </c>
      <c r="L480" s="59">
        <f t="shared" si="23"/>
        <v>0</v>
      </c>
    </row>
    <row r="481" spans="2:12" x14ac:dyDescent="0.3">
      <c r="B481" s="61"/>
      <c r="C481" s="28"/>
      <c r="D481" s="28"/>
      <c r="E481" s="32"/>
      <c r="F481" s="29" t="s">
        <v>18</v>
      </c>
      <c r="G481" s="37"/>
      <c r="H481" s="33">
        <v>8.1000000000000003E-2</v>
      </c>
      <c r="I481" s="38" t="str">
        <f t="shared" si="21"/>
        <v>Rg. Nicht in EUR</v>
      </c>
      <c r="J481" s="31">
        <f>IF(F481="CHF",G481,_xlfn.IFS(B481&lt;'Umrechnungskurse und Konstanten'!$C$5, "Rg. Datum",B481&lt;='Umrechnungskurse und Konstanten'!$D$5,G481*'Umrechnungskurse und Konstanten'!$E$5,B481&lt;='Umrechnungskurse und Konstanten'!$D$6,G481*'Umrechnungskurse und Konstanten'!$E$6,B481&lt;='Umrechnungskurse und Konstanten'!$D$7,G481*'Umrechnungskurse und Konstanten'!$E$7,B481&lt;='Umrechnungskurse und Konstanten'!$D$8,G481*'Umrechnungskurse und Konstanten'!$E$8,B481&lt;='Umrechnungskurse und Konstanten'!$D$9,G481*'Umrechnungskurse und Konstanten'!$E$9,B481&lt;='Umrechnungskurse und Konstanten'!$D$10,G481*'Umrechnungskurse und Konstanten'!$E$10,B481&lt;='Umrechnungskurse und Konstanten'!$D$11,G481*'Umrechnungskurse und Konstanten'!$E$11,B481&lt;='Umrechnungskurse und Konstanten'!$D$12,B481*'Umrechnungskurse und Konstanten'!$E$12,B481&lt;='Umrechnungskurse und Konstanten'!$D$13,G481*'Umrechnungskurse und Konstanten'!$E$13,B481&lt;='Umrechnungskurse und Konstanten'!$D$14,G481*'Umrechnungskurse und Konstanten'!$E$14,B481&lt;='Umrechnungskurse und Konstanten'!$D$15,G481*'Umrechnungskurse und Konstanten'!$E$15,B481&lt;='Umrechnungskurse und Konstanten'!$D$16,G481*'Umrechnungskurse und Konstanten'!$E$16))</f>
        <v>0</v>
      </c>
      <c r="K481" s="31">
        <f t="shared" si="22"/>
        <v>0</v>
      </c>
      <c r="L481" s="59">
        <f t="shared" si="23"/>
        <v>0</v>
      </c>
    </row>
    <row r="482" spans="2:12" x14ac:dyDescent="0.3">
      <c r="B482" s="61"/>
      <c r="C482" s="28"/>
      <c r="D482" s="28"/>
      <c r="E482" s="32"/>
      <c r="F482" s="29" t="s">
        <v>18</v>
      </c>
      <c r="G482" s="37"/>
      <c r="H482" s="33">
        <v>8.1000000000000003E-2</v>
      </c>
      <c r="I482" s="38" t="str">
        <f t="shared" si="21"/>
        <v>Rg. Nicht in EUR</v>
      </c>
      <c r="J482" s="31">
        <f>IF(F482="CHF",G482,_xlfn.IFS(B482&lt;'Umrechnungskurse und Konstanten'!$C$5, "Rg. Datum",B482&lt;='Umrechnungskurse und Konstanten'!$D$5,G482*'Umrechnungskurse und Konstanten'!$E$5,B482&lt;='Umrechnungskurse und Konstanten'!$D$6,G482*'Umrechnungskurse und Konstanten'!$E$6,B482&lt;='Umrechnungskurse und Konstanten'!$D$7,G482*'Umrechnungskurse und Konstanten'!$E$7,B482&lt;='Umrechnungskurse und Konstanten'!$D$8,G482*'Umrechnungskurse und Konstanten'!$E$8,B482&lt;='Umrechnungskurse und Konstanten'!$D$9,G482*'Umrechnungskurse und Konstanten'!$E$9,B482&lt;='Umrechnungskurse und Konstanten'!$D$10,G482*'Umrechnungskurse und Konstanten'!$E$10,B482&lt;='Umrechnungskurse und Konstanten'!$D$11,G482*'Umrechnungskurse und Konstanten'!$E$11,B482&lt;='Umrechnungskurse und Konstanten'!$D$12,B482*'Umrechnungskurse und Konstanten'!$E$12,B482&lt;='Umrechnungskurse und Konstanten'!$D$13,G482*'Umrechnungskurse und Konstanten'!$E$13,B482&lt;='Umrechnungskurse und Konstanten'!$D$14,G482*'Umrechnungskurse und Konstanten'!$E$14,B482&lt;='Umrechnungskurse und Konstanten'!$D$15,G482*'Umrechnungskurse und Konstanten'!$E$15,B482&lt;='Umrechnungskurse und Konstanten'!$D$16,G482*'Umrechnungskurse und Konstanten'!$E$16))</f>
        <v>0</v>
      </c>
      <c r="K482" s="31">
        <f t="shared" si="22"/>
        <v>0</v>
      </c>
      <c r="L482" s="59">
        <f t="shared" si="23"/>
        <v>0</v>
      </c>
    </row>
    <row r="483" spans="2:12" x14ac:dyDescent="0.3">
      <c r="B483" s="61"/>
      <c r="C483" s="28"/>
      <c r="D483" s="28"/>
      <c r="E483" s="32"/>
      <c r="F483" s="29" t="s">
        <v>18</v>
      </c>
      <c r="G483" s="37"/>
      <c r="H483" s="33">
        <v>8.1000000000000003E-2</v>
      </c>
      <c r="I483" s="38" t="str">
        <f t="shared" si="21"/>
        <v>Rg. Nicht in EUR</v>
      </c>
      <c r="J483" s="31">
        <f>IF(F483="CHF",G483,_xlfn.IFS(B483&lt;'Umrechnungskurse und Konstanten'!$C$5, "Rg. Datum",B483&lt;='Umrechnungskurse und Konstanten'!$D$5,G483*'Umrechnungskurse und Konstanten'!$E$5,B483&lt;='Umrechnungskurse und Konstanten'!$D$6,G483*'Umrechnungskurse und Konstanten'!$E$6,B483&lt;='Umrechnungskurse und Konstanten'!$D$7,G483*'Umrechnungskurse und Konstanten'!$E$7,B483&lt;='Umrechnungskurse und Konstanten'!$D$8,G483*'Umrechnungskurse und Konstanten'!$E$8,B483&lt;='Umrechnungskurse und Konstanten'!$D$9,G483*'Umrechnungskurse und Konstanten'!$E$9,B483&lt;='Umrechnungskurse und Konstanten'!$D$10,G483*'Umrechnungskurse und Konstanten'!$E$10,B483&lt;='Umrechnungskurse und Konstanten'!$D$11,G483*'Umrechnungskurse und Konstanten'!$E$11,B483&lt;='Umrechnungskurse und Konstanten'!$D$12,B483*'Umrechnungskurse und Konstanten'!$E$12,B483&lt;='Umrechnungskurse und Konstanten'!$D$13,G483*'Umrechnungskurse und Konstanten'!$E$13,B483&lt;='Umrechnungskurse und Konstanten'!$D$14,G483*'Umrechnungskurse und Konstanten'!$E$14,B483&lt;='Umrechnungskurse und Konstanten'!$D$15,G483*'Umrechnungskurse und Konstanten'!$E$15,B483&lt;='Umrechnungskurse und Konstanten'!$D$16,G483*'Umrechnungskurse und Konstanten'!$E$16))</f>
        <v>0</v>
      </c>
      <c r="K483" s="31">
        <f t="shared" si="22"/>
        <v>0</v>
      </c>
      <c r="L483" s="59">
        <f t="shared" si="23"/>
        <v>0</v>
      </c>
    </row>
    <row r="484" spans="2:12" x14ac:dyDescent="0.3">
      <c r="B484" s="61"/>
      <c r="C484" s="28"/>
      <c r="D484" s="28"/>
      <c r="E484" s="32"/>
      <c r="F484" s="29" t="s">
        <v>18</v>
      </c>
      <c r="G484" s="37"/>
      <c r="H484" s="33">
        <v>8.1000000000000003E-2</v>
      </c>
      <c r="I484" s="38" t="str">
        <f t="shared" si="21"/>
        <v>Rg. Nicht in EUR</v>
      </c>
      <c r="J484" s="31">
        <f>IF(F484="CHF",G484,_xlfn.IFS(B484&lt;'Umrechnungskurse und Konstanten'!$C$5, "Rg. Datum",B484&lt;='Umrechnungskurse und Konstanten'!$D$5,G484*'Umrechnungskurse und Konstanten'!$E$5,B484&lt;='Umrechnungskurse und Konstanten'!$D$6,G484*'Umrechnungskurse und Konstanten'!$E$6,B484&lt;='Umrechnungskurse und Konstanten'!$D$7,G484*'Umrechnungskurse und Konstanten'!$E$7,B484&lt;='Umrechnungskurse und Konstanten'!$D$8,G484*'Umrechnungskurse und Konstanten'!$E$8,B484&lt;='Umrechnungskurse und Konstanten'!$D$9,G484*'Umrechnungskurse und Konstanten'!$E$9,B484&lt;='Umrechnungskurse und Konstanten'!$D$10,G484*'Umrechnungskurse und Konstanten'!$E$10,B484&lt;='Umrechnungskurse und Konstanten'!$D$11,G484*'Umrechnungskurse und Konstanten'!$E$11,B484&lt;='Umrechnungskurse und Konstanten'!$D$12,B484*'Umrechnungskurse und Konstanten'!$E$12,B484&lt;='Umrechnungskurse und Konstanten'!$D$13,G484*'Umrechnungskurse und Konstanten'!$E$13,B484&lt;='Umrechnungskurse und Konstanten'!$D$14,G484*'Umrechnungskurse und Konstanten'!$E$14,B484&lt;='Umrechnungskurse und Konstanten'!$D$15,G484*'Umrechnungskurse und Konstanten'!$E$15,B484&lt;='Umrechnungskurse und Konstanten'!$D$16,G484*'Umrechnungskurse und Konstanten'!$E$16))</f>
        <v>0</v>
      </c>
      <c r="K484" s="31">
        <f t="shared" si="22"/>
        <v>0</v>
      </c>
      <c r="L484" s="59">
        <f t="shared" si="23"/>
        <v>0</v>
      </c>
    </row>
    <row r="485" spans="2:12" x14ac:dyDescent="0.3">
      <c r="B485" s="61"/>
      <c r="C485" s="28"/>
      <c r="D485" s="28"/>
      <c r="E485" s="32"/>
      <c r="F485" s="29" t="s">
        <v>18</v>
      </c>
      <c r="G485" s="37"/>
      <c r="H485" s="33">
        <v>8.1000000000000003E-2</v>
      </c>
      <c r="I485" s="38" t="str">
        <f t="shared" si="21"/>
        <v>Rg. Nicht in EUR</v>
      </c>
      <c r="J485" s="31">
        <f>IF(F485="CHF",G485,_xlfn.IFS(B485&lt;'Umrechnungskurse und Konstanten'!$C$5, "Rg. Datum",B485&lt;='Umrechnungskurse und Konstanten'!$D$5,G485*'Umrechnungskurse und Konstanten'!$E$5,B485&lt;='Umrechnungskurse und Konstanten'!$D$6,G485*'Umrechnungskurse und Konstanten'!$E$6,B485&lt;='Umrechnungskurse und Konstanten'!$D$7,G485*'Umrechnungskurse und Konstanten'!$E$7,B485&lt;='Umrechnungskurse und Konstanten'!$D$8,G485*'Umrechnungskurse und Konstanten'!$E$8,B485&lt;='Umrechnungskurse und Konstanten'!$D$9,G485*'Umrechnungskurse und Konstanten'!$E$9,B485&lt;='Umrechnungskurse und Konstanten'!$D$10,G485*'Umrechnungskurse und Konstanten'!$E$10,B485&lt;='Umrechnungskurse und Konstanten'!$D$11,G485*'Umrechnungskurse und Konstanten'!$E$11,B485&lt;='Umrechnungskurse und Konstanten'!$D$12,B485*'Umrechnungskurse und Konstanten'!$E$12,B485&lt;='Umrechnungskurse und Konstanten'!$D$13,G485*'Umrechnungskurse und Konstanten'!$E$13,B485&lt;='Umrechnungskurse und Konstanten'!$D$14,G485*'Umrechnungskurse und Konstanten'!$E$14,B485&lt;='Umrechnungskurse und Konstanten'!$D$15,G485*'Umrechnungskurse und Konstanten'!$E$15,B485&lt;='Umrechnungskurse und Konstanten'!$D$16,G485*'Umrechnungskurse und Konstanten'!$E$16))</f>
        <v>0</v>
      </c>
      <c r="K485" s="31">
        <f t="shared" si="22"/>
        <v>0</v>
      </c>
      <c r="L485" s="59">
        <f t="shared" si="23"/>
        <v>0</v>
      </c>
    </row>
    <row r="486" spans="2:12" x14ac:dyDescent="0.3">
      <c r="B486" s="61"/>
      <c r="C486" s="28"/>
      <c r="D486" s="28"/>
      <c r="E486" s="32"/>
      <c r="F486" s="29" t="s">
        <v>18</v>
      </c>
      <c r="G486" s="37"/>
      <c r="H486" s="33">
        <v>8.1000000000000003E-2</v>
      </c>
      <c r="I486" s="38" t="str">
        <f t="shared" si="21"/>
        <v>Rg. Nicht in EUR</v>
      </c>
      <c r="J486" s="31">
        <f>IF(F486="CHF",G486,_xlfn.IFS(B486&lt;'Umrechnungskurse und Konstanten'!$C$5, "Rg. Datum",B486&lt;='Umrechnungskurse und Konstanten'!$D$5,G486*'Umrechnungskurse und Konstanten'!$E$5,B486&lt;='Umrechnungskurse und Konstanten'!$D$6,G486*'Umrechnungskurse und Konstanten'!$E$6,B486&lt;='Umrechnungskurse und Konstanten'!$D$7,G486*'Umrechnungskurse und Konstanten'!$E$7,B486&lt;='Umrechnungskurse und Konstanten'!$D$8,G486*'Umrechnungskurse und Konstanten'!$E$8,B486&lt;='Umrechnungskurse und Konstanten'!$D$9,G486*'Umrechnungskurse und Konstanten'!$E$9,B486&lt;='Umrechnungskurse und Konstanten'!$D$10,G486*'Umrechnungskurse und Konstanten'!$E$10,B486&lt;='Umrechnungskurse und Konstanten'!$D$11,G486*'Umrechnungskurse und Konstanten'!$E$11,B486&lt;='Umrechnungskurse und Konstanten'!$D$12,B486*'Umrechnungskurse und Konstanten'!$E$12,B486&lt;='Umrechnungskurse und Konstanten'!$D$13,G486*'Umrechnungskurse und Konstanten'!$E$13,B486&lt;='Umrechnungskurse und Konstanten'!$D$14,G486*'Umrechnungskurse und Konstanten'!$E$14,B486&lt;='Umrechnungskurse und Konstanten'!$D$15,G486*'Umrechnungskurse und Konstanten'!$E$15,B486&lt;='Umrechnungskurse und Konstanten'!$D$16,G486*'Umrechnungskurse und Konstanten'!$E$16))</f>
        <v>0</v>
      </c>
      <c r="K486" s="31">
        <f t="shared" si="22"/>
        <v>0</v>
      </c>
      <c r="L486" s="59">
        <f t="shared" si="23"/>
        <v>0</v>
      </c>
    </row>
    <row r="487" spans="2:12" x14ac:dyDescent="0.3">
      <c r="B487" s="61"/>
      <c r="C487" s="28"/>
      <c r="D487" s="28"/>
      <c r="E487" s="32"/>
      <c r="F487" s="29" t="s">
        <v>18</v>
      </c>
      <c r="G487" s="37"/>
      <c r="H487" s="33">
        <v>8.1000000000000003E-2</v>
      </c>
      <c r="I487" s="38" t="str">
        <f t="shared" si="21"/>
        <v>Rg. Nicht in EUR</v>
      </c>
      <c r="J487" s="31">
        <f>IF(F487="CHF",G487,_xlfn.IFS(B487&lt;'Umrechnungskurse und Konstanten'!$C$5, "Rg. Datum",B487&lt;='Umrechnungskurse und Konstanten'!$D$5,G487*'Umrechnungskurse und Konstanten'!$E$5,B487&lt;='Umrechnungskurse und Konstanten'!$D$6,G487*'Umrechnungskurse und Konstanten'!$E$6,B487&lt;='Umrechnungskurse und Konstanten'!$D$7,G487*'Umrechnungskurse und Konstanten'!$E$7,B487&lt;='Umrechnungskurse und Konstanten'!$D$8,G487*'Umrechnungskurse und Konstanten'!$E$8,B487&lt;='Umrechnungskurse und Konstanten'!$D$9,G487*'Umrechnungskurse und Konstanten'!$E$9,B487&lt;='Umrechnungskurse und Konstanten'!$D$10,G487*'Umrechnungskurse und Konstanten'!$E$10,B487&lt;='Umrechnungskurse und Konstanten'!$D$11,G487*'Umrechnungskurse und Konstanten'!$E$11,B487&lt;='Umrechnungskurse und Konstanten'!$D$12,B487*'Umrechnungskurse und Konstanten'!$E$12,B487&lt;='Umrechnungskurse und Konstanten'!$D$13,G487*'Umrechnungskurse und Konstanten'!$E$13,B487&lt;='Umrechnungskurse und Konstanten'!$D$14,G487*'Umrechnungskurse und Konstanten'!$E$14,B487&lt;='Umrechnungskurse und Konstanten'!$D$15,G487*'Umrechnungskurse und Konstanten'!$E$15,B487&lt;='Umrechnungskurse und Konstanten'!$D$16,G487*'Umrechnungskurse und Konstanten'!$E$16))</f>
        <v>0</v>
      </c>
      <c r="K487" s="31">
        <f t="shared" si="22"/>
        <v>0</v>
      </c>
      <c r="L487" s="59">
        <f t="shared" si="23"/>
        <v>0</v>
      </c>
    </row>
    <row r="488" spans="2:12" x14ac:dyDescent="0.3">
      <c r="B488" s="61"/>
      <c r="C488" s="28"/>
      <c r="D488" s="28"/>
      <c r="E488" s="32"/>
      <c r="F488" s="29" t="s">
        <v>18</v>
      </c>
      <c r="G488" s="37"/>
      <c r="H488" s="33">
        <v>8.1000000000000003E-2</v>
      </c>
      <c r="I488" s="38" t="str">
        <f t="shared" si="21"/>
        <v>Rg. Nicht in EUR</v>
      </c>
      <c r="J488" s="31">
        <f>IF(F488="CHF",G488,_xlfn.IFS(B488&lt;'Umrechnungskurse und Konstanten'!$C$5, "Rg. Datum",B488&lt;='Umrechnungskurse und Konstanten'!$D$5,G488*'Umrechnungskurse und Konstanten'!$E$5,B488&lt;='Umrechnungskurse und Konstanten'!$D$6,G488*'Umrechnungskurse und Konstanten'!$E$6,B488&lt;='Umrechnungskurse und Konstanten'!$D$7,G488*'Umrechnungskurse und Konstanten'!$E$7,B488&lt;='Umrechnungskurse und Konstanten'!$D$8,G488*'Umrechnungskurse und Konstanten'!$E$8,B488&lt;='Umrechnungskurse und Konstanten'!$D$9,G488*'Umrechnungskurse und Konstanten'!$E$9,B488&lt;='Umrechnungskurse und Konstanten'!$D$10,G488*'Umrechnungskurse und Konstanten'!$E$10,B488&lt;='Umrechnungskurse und Konstanten'!$D$11,G488*'Umrechnungskurse und Konstanten'!$E$11,B488&lt;='Umrechnungskurse und Konstanten'!$D$12,B488*'Umrechnungskurse und Konstanten'!$E$12,B488&lt;='Umrechnungskurse und Konstanten'!$D$13,G488*'Umrechnungskurse und Konstanten'!$E$13,B488&lt;='Umrechnungskurse und Konstanten'!$D$14,G488*'Umrechnungskurse und Konstanten'!$E$14,B488&lt;='Umrechnungskurse und Konstanten'!$D$15,G488*'Umrechnungskurse und Konstanten'!$E$15,B488&lt;='Umrechnungskurse und Konstanten'!$D$16,G488*'Umrechnungskurse und Konstanten'!$E$16))</f>
        <v>0</v>
      </c>
      <c r="K488" s="31">
        <f t="shared" si="22"/>
        <v>0</v>
      </c>
      <c r="L488" s="59">
        <f t="shared" si="23"/>
        <v>0</v>
      </c>
    </row>
    <row r="489" spans="2:12" x14ac:dyDescent="0.3">
      <c r="B489" s="61"/>
      <c r="C489" s="28"/>
      <c r="D489" s="28"/>
      <c r="E489" s="32"/>
      <c r="F489" s="29" t="s">
        <v>18</v>
      </c>
      <c r="G489" s="37"/>
      <c r="H489" s="33">
        <v>8.1000000000000003E-2</v>
      </c>
      <c r="I489" s="38" t="str">
        <f t="shared" si="21"/>
        <v>Rg. Nicht in EUR</v>
      </c>
      <c r="J489" s="31">
        <f>IF(F489="CHF",G489,_xlfn.IFS(B489&lt;'Umrechnungskurse und Konstanten'!$C$5, "Rg. Datum",B489&lt;='Umrechnungskurse und Konstanten'!$D$5,G489*'Umrechnungskurse und Konstanten'!$E$5,B489&lt;='Umrechnungskurse und Konstanten'!$D$6,G489*'Umrechnungskurse und Konstanten'!$E$6,B489&lt;='Umrechnungskurse und Konstanten'!$D$7,G489*'Umrechnungskurse und Konstanten'!$E$7,B489&lt;='Umrechnungskurse und Konstanten'!$D$8,G489*'Umrechnungskurse und Konstanten'!$E$8,B489&lt;='Umrechnungskurse und Konstanten'!$D$9,G489*'Umrechnungskurse und Konstanten'!$E$9,B489&lt;='Umrechnungskurse und Konstanten'!$D$10,G489*'Umrechnungskurse und Konstanten'!$E$10,B489&lt;='Umrechnungskurse und Konstanten'!$D$11,G489*'Umrechnungskurse und Konstanten'!$E$11,B489&lt;='Umrechnungskurse und Konstanten'!$D$12,B489*'Umrechnungskurse und Konstanten'!$E$12,B489&lt;='Umrechnungskurse und Konstanten'!$D$13,G489*'Umrechnungskurse und Konstanten'!$E$13,B489&lt;='Umrechnungskurse und Konstanten'!$D$14,G489*'Umrechnungskurse und Konstanten'!$E$14,B489&lt;='Umrechnungskurse und Konstanten'!$D$15,G489*'Umrechnungskurse und Konstanten'!$E$15,B489&lt;='Umrechnungskurse und Konstanten'!$D$16,G489*'Umrechnungskurse und Konstanten'!$E$16))</f>
        <v>0</v>
      </c>
      <c r="K489" s="31">
        <f t="shared" si="22"/>
        <v>0</v>
      </c>
      <c r="L489" s="59">
        <f t="shared" si="23"/>
        <v>0</v>
      </c>
    </row>
    <row r="490" spans="2:12" x14ac:dyDescent="0.3">
      <c r="B490" s="61"/>
      <c r="C490" s="28"/>
      <c r="D490" s="28"/>
      <c r="E490" s="32"/>
      <c r="F490" s="29" t="s">
        <v>18</v>
      </c>
      <c r="G490" s="37"/>
      <c r="H490" s="33">
        <v>8.1000000000000003E-2</v>
      </c>
      <c r="I490" s="38" t="str">
        <f t="shared" si="21"/>
        <v>Rg. Nicht in EUR</v>
      </c>
      <c r="J490" s="31">
        <f>IF(F490="CHF",G490,_xlfn.IFS(B490&lt;'Umrechnungskurse und Konstanten'!$C$5, "Rg. Datum",B490&lt;='Umrechnungskurse und Konstanten'!$D$5,G490*'Umrechnungskurse und Konstanten'!$E$5,B490&lt;='Umrechnungskurse und Konstanten'!$D$6,G490*'Umrechnungskurse und Konstanten'!$E$6,B490&lt;='Umrechnungskurse und Konstanten'!$D$7,G490*'Umrechnungskurse und Konstanten'!$E$7,B490&lt;='Umrechnungskurse und Konstanten'!$D$8,G490*'Umrechnungskurse und Konstanten'!$E$8,B490&lt;='Umrechnungskurse und Konstanten'!$D$9,G490*'Umrechnungskurse und Konstanten'!$E$9,B490&lt;='Umrechnungskurse und Konstanten'!$D$10,G490*'Umrechnungskurse und Konstanten'!$E$10,B490&lt;='Umrechnungskurse und Konstanten'!$D$11,G490*'Umrechnungskurse und Konstanten'!$E$11,B490&lt;='Umrechnungskurse und Konstanten'!$D$12,B490*'Umrechnungskurse und Konstanten'!$E$12,B490&lt;='Umrechnungskurse und Konstanten'!$D$13,G490*'Umrechnungskurse und Konstanten'!$E$13,B490&lt;='Umrechnungskurse und Konstanten'!$D$14,G490*'Umrechnungskurse und Konstanten'!$E$14,B490&lt;='Umrechnungskurse und Konstanten'!$D$15,G490*'Umrechnungskurse und Konstanten'!$E$15,B490&lt;='Umrechnungskurse und Konstanten'!$D$16,G490*'Umrechnungskurse und Konstanten'!$E$16))</f>
        <v>0</v>
      </c>
      <c r="K490" s="31">
        <f t="shared" si="22"/>
        <v>0</v>
      </c>
      <c r="L490" s="59">
        <f t="shared" si="23"/>
        <v>0</v>
      </c>
    </row>
    <row r="491" spans="2:12" x14ac:dyDescent="0.3">
      <c r="B491" s="61"/>
      <c r="C491" s="28"/>
      <c r="D491" s="28"/>
      <c r="E491" s="32"/>
      <c r="F491" s="29" t="s">
        <v>18</v>
      </c>
      <c r="G491" s="37"/>
      <c r="H491" s="33">
        <v>8.1000000000000003E-2</v>
      </c>
      <c r="I491" s="38" t="str">
        <f t="shared" si="21"/>
        <v>Rg. Nicht in EUR</v>
      </c>
      <c r="J491" s="31">
        <f>IF(F491="CHF",G491,_xlfn.IFS(B491&lt;'Umrechnungskurse und Konstanten'!$C$5, "Rg. Datum",B491&lt;='Umrechnungskurse und Konstanten'!$D$5,G491*'Umrechnungskurse und Konstanten'!$E$5,B491&lt;='Umrechnungskurse und Konstanten'!$D$6,G491*'Umrechnungskurse und Konstanten'!$E$6,B491&lt;='Umrechnungskurse und Konstanten'!$D$7,G491*'Umrechnungskurse und Konstanten'!$E$7,B491&lt;='Umrechnungskurse und Konstanten'!$D$8,G491*'Umrechnungskurse und Konstanten'!$E$8,B491&lt;='Umrechnungskurse und Konstanten'!$D$9,G491*'Umrechnungskurse und Konstanten'!$E$9,B491&lt;='Umrechnungskurse und Konstanten'!$D$10,G491*'Umrechnungskurse und Konstanten'!$E$10,B491&lt;='Umrechnungskurse und Konstanten'!$D$11,G491*'Umrechnungskurse und Konstanten'!$E$11,B491&lt;='Umrechnungskurse und Konstanten'!$D$12,B491*'Umrechnungskurse und Konstanten'!$E$12,B491&lt;='Umrechnungskurse und Konstanten'!$D$13,G491*'Umrechnungskurse und Konstanten'!$E$13,B491&lt;='Umrechnungskurse und Konstanten'!$D$14,G491*'Umrechnungskurse und Konstanten'!$E$14,B491&lt;='Umrechnungskurse und Konstanten'!$D$15,G491*'Umrechnungskurse und Konstanten'!$E$15,B491&lt;='Umrechnungskurse und Konstanten'!$D$16,G491*'Umrechnungskurse und Konstanten'!$E$16))</f>
        <v>0</v>
      </c>
      <c r="K491" s="31">
        <f t="shared" si="22"/>
        <v>0</v>
      </c>
      <c r="L491" s="59">
        <f t="shared" si="23"/>
        <v>0</v>
      </c>
    </row>
    <row r="492" spans="2:12" x14ac:dyDescent="0.3">
      <c r="B492" s="61"/>
      <c r="C492" s="28"/>
      <c r="D492" s="28"/>
      <c r="E492" s="32"/>
      <c r="F492" s="29" t="s">
        <v>18</v>
      </c>
      <c r="G492" s="37"/>
      <c r="H492" s="33">
        <v>8.1000000000000003E-2</v>
      </c>
      <c r="I492" s="38" t="str">
        <f t="shared" si="21"/>
        <v>Rg. Nicht in EUR</v>
      </c>
      <c r="J492" s="31">
        <f>IF(F492="CHF",G492,_xlfn.IFS(B492&lt;'Umrechnungskurse und Konstanten'!$C$5, "Rg. Datum",B492&lt;='Umrechnungskurse und Konstanten'!$D$5,G492*'Umrechnungskurse und Konstanten'!$E$5,B492&lt;='Umrechnungskurse und Konstanten'!$D$6,G492*'Umrechnungskurse und Konstanten'!$E$6,B492&lt;='Umrechnungskurse und Konstanten'!$D$7,G492*'Umrechnungskurse und Konstanten'!$E$7,B492&lt;='Umrechnungskurse und Konstanten'!$D$8,G492*'Umrechnungskurse und Konstanten'!$E$8,B492&lt;='Umrechnungskurse und Konstanten'!$D$9,G492*'Umrechnungskurse und Konstanten'!$E$9,B492&lt;='Umrechnungskurse und Konstanten'!$D$10,G492*'Umrechnungskurse und Konstanten'!$E$10,B492&lt;='Umrechnungskurse und Konstanten'!$D$11,G492*'Umrechnungskurse und Konstanten'!$E$11,B492&lt;='Umrechnungskurse und Konstanten'!$D$12,B492*'Umrechnungskurse und Konstanten'!$E$12,B492&lt;='Umrechnungskurse und Konstanten'!$D$13,G492*'Umrechnungskurse und Konstanten'!$E$13,B492&lt;='Umrechnungskurse und Konstanten'!$D$14,G492*'Umrechnungskurse und Konstanten'!$E$14,B492&lt;='Umrechnungskurse und Konstanten'!$D$15,G492*'Umrechnungskurse und Konstanten'!$E$15,B492&lt;='Umrechnungskurse und Konstanten'!$D$16,G492*'Umrechnungskurse und Konstanten'!$E$16))</f>
        <v>0</v>
      </c>
      <c r="K492" s="31">
        <f t="shared" si="22"/>
        <v>0</v>
      </c>
      <c r="L492" s="59">
        <f t="shared" si="23"/>
        <v>0</v>
      </c>
    </row>
    <row r="493" spans="2:12" x14ac:dyDescent="0.3">
      <c r="B493" s="61"/>
      <c r="C493" s="28"/>
      <c r="D493" s="28"/>
      <c r="E493" s="32"/>
      <c r="F493" s="29" t="s">
        <v>18</v>
      </c>
      <c r="G493" s="37"/>
      <c r="H493" s="33">
        <v>8.1000000000000003E-2</v>
      </c>
      <c r="I493" s="38" t="str">
        <f t="shared" si="21"/>
        <v>Rg. Nicht in EUR</v>
      </c>
      <c r="J493" s="31">
        <f>IF(F493="CHF",G493,_xlfn.IFS(B493&lt;'Umrechnungskurse und Konstanten'!$C$5, "Rg. Datum",B493&lt;='Umrechnungskurse und Konstanten'!$D$5,G493*'Umrechnungskurse und Konstanten'!$E$5,B493&lt;='Umrechnungskurse und Konstanten'!$D$6,G493*'Umrechnungskurse und Konstanten'!$E$6,B493&lt;='Umrechnungskurse und Konstanten'!$D$7,G493*'Umrechnungskurse und Konstanten'!$E$7,B493&lt;='Umrechnungskurse und Konstanten'!$D$8,G493*'Umrechnungskurse und Konstanten'!$E$8,B493&lt;='Umrechnungskurse und Konstanten'!$D$9,G493*'Umrechnungskurse und Konstanten'!$E$9,B493&lt;='Umrechnungskurse und Konstanten'!$D$10,G493*'Umrechnungskurse und Konstanten'!$E$10,B493&lt;='Umrechnungskurse und Konstanten'!$D$11,G493*'Umrechnungskurse und Konstanten'!$E$11,B493&lt;='Umrechnungskurse und Konstanten'!$D$12,B493*'Umrechnungskurse und Konstanten'!$E$12,B493&lt;='Umrechnungskurse und Konstanten'!$D$13,G493*'Umrechnungskurse und Konstanten'!$E$13,B493&lt;='Umrechnungskurse und Konstanten'!$D$14,G493*'Umrechnungskurse und Konstanten'!$E$14,B493&lt;='Umrechnungskurse und Konstanten'!$D$15,G493*'Umrechnungskurse und Konstanten'!$E$15,B493&lt;='Umrechnungskurse und Konstanten'!$D$16,G493*'Umrechnungskurse und Konstanten'!$E$16))</f>
        <v>0</v>
      </c>
      <c r="K493" s="31">
        <f t="shared" si="22"/>
        <v>0</v>
      </c>
      <c r="L493" s="59">
        <f t="shared" si="23"/>
        <v>0</v>
      </c>
    </row>
    <row r="494" spans="2:12" x14ac:dyDescent="0.3">
      <c r="B494" s="61"/>
      <c r="C494" s="28"/>
      <c r="D494" s="28"/>
      <c r="E494" s="32"/>
      <c r="F494" s="29" t="s">
        <v>18</v>
      </c>
      <c r="G494" s="37"/>
      <c r="H494" s="33">
        <v>8.1000000000000003E-2</v>
      </c>
      <c r="I494" s="38" t="str">
        <f t="shared" si="21"/>
        <v>Rg. Nicht in EUR</v>
      </c>
      <c r="J494" s="31">
        <f>IF(F494="CHF",G494,_xlfn.IFS(B494&lt;'Umrechnungskurse und Konstanten'!$C$5, "Rg. Datum",B494&lt;='Umrechnungskurse und Konstanten'!$D$5,G494*'Umrechnungskurse und Konstanten'!$E$5,B494&lt;='Umrechnungskurse und Konstanten'!$D$6,G494*'Umrechnungskurse und Konstanten'!$E$6,B494&lt;='Umrechnungskurse und Konstanten'!$D$7,G494*'Umrechnungskurse und Konstanten'!$E$7,B494&lt;='Umrechnungskurse und Konstanten'!$D$8,G494*'Umrechnungskurse und Konstanten'!$E$8,B494&lt;='Umrechnungskurse und Konstanten'!$D$9,G494*'Umrechnungskurse und Konstanten'!$E$9,B494&lt;='Umrechnungskurse und Konstanten'!$D$10,G494*'Umrechnungskurse und Konstanten'!$E$10,B494&lt;='Umrechnungskurse und Konstanten'!$D$11,G494*'Umrechnungskurse und Konstanten'!$E$11,B494&lt;='Umrechnungskurse und Konstanten'!$D$12,B494*'Umrechnungskurse und Konstanten'!$E$12,B494&lt;='Umrechnungskurse und Konstanten'!$D$13,G494*'Umrechnungskurse und Konstanten'!$E$13,B494&lt;='Umrechnungskurse und Konstanten'!$D$14,G494*'Umrechnungskurse und Konstanten'!$E$14,B494&lt;='Umrechnungskurse und Konstanten'!$D$15,G494*'Umrechnungskurse und Konstanten'!$E$15,B494&lt;='Umrechnungskurse und Konstanten'!$D$16,G494*'Umrechnungskurse und Konstanten'!$E$16))</f>
        <v>0</v>
      </c>
      <c r="K494" s="31">
        <f t="shared" si="22"/>
        <v>0</v>
      </c>
      <c r="L494" s="59">
        <f t="shared" si="23"/>
        <v>0</v>
      </c>
    </row>
    <row r="495" spans="2:12" x14ac:dyDescent="0.3">
      <c r="B495" s="61"/>
      <c r="C495" s="28"/>
      <c r="D495" s="28"/>
      <c r="E495" s="32"/>
      <c r="F495" s="29" t="s">
        <v>18</v>
      </c>
      <c r="G495" s="37"/>
      <c r="H495" s="33">
        <v>8.1000000000000003E-2</v>
      </c>
      <c r="I495" s="38" t="str">
        <f t="shared" si="21"/>
        <v>Rg. Nicht in EUR</v>
      </c>
      <c r="J495" s="31">
        <f>IF(F495="CHF",G495,_xlfn.IFS(B495&lt;'Umrechnungskurse und Konstanten'!$C$5, "Rg. Datum",B495&lt;='Umrechnungskurse und Konstanten'!$D$5,G495*'Umrechnungskurse und Konstanten'!$E$5,B495&lt;='Umrechnungskurse und Konstanten'!$D$6,G495*'Umrechnungskurse und Konstanten'!$E$6,B495&lt;='Umrechnungskurse und Konstanten'!$D$7,G495*'Umrechnungskurse und Konstanten'!$E$7,B495&lt;='Umrechnungskurse und Konstanten'!$D$8,G495*'Umrechnungskurse und Konstanten'!$E$8,B495&lt;='Umrechnungskurse und Konstanten'!$D$9,G495*'Umrechnungskurse und Konstanten'!$E$9,B495&lt;='Umrechnungskurse und Konstanten'!$D$10,G495*'Umrechnungskurse und Konstanten'!$E$10,B495&lt;='Umrechnungskurse und Konstanten'!$D$11,G495*'Umrechnungskurse und Konstanten'!$E$11,B495&lt;='Umrechnungskurse und Konstanten'!$D$12,B495*'Umrechnungskurse und Konstanten'!$E$12,B495&lt;='Umrechnungskurse und Konstanten'!$D$13,G495*'Umrechnungskurse und Konstanten'!$E$13,B495&lt;='Umrechnungskurse und Konstanten'!$D$14,G495*'Umrechnungskurse und Konstanten'!$E$14,B495&lt;='Umrechnungskurse und Konstanten'!$D$15,G495*'Umrechnungskurse und Konstanten'!$E$15,B495&lt;='Umrechnungskurse und Konstanten'!$D$16,G495*'Umrechnungskurse und Konstanten'!$E$16))</f>
        <v>0</v>
      </c>
      <c r="K495" s="31">
        <f t="shared" si="22"/>
        <v>0</v>
      </c>
      <c r="L495" s="59">
        <f t="shared" si="23"/>
        <v>0</v>
      </c>
    </row>
    <row r="496" spans="2:12" x14ac:dyDescent="0.3">
      <c r="B496" s="61"/>
      <c r="C496" s="28"/>
      <c r="D496" s="28"/>
      <c r="E496" s="32"/>
      <c r="F496" s="29" t="s">
        <v>18</v>
      </c>
      <c r="G496" s="37"/>
      <c r="H496" s="33">
        <v>8.1000000000000003E-2</v>
      </c>
      <c r="I496" s="38" t="str">
        <f t="shared" si="21"/>
        <v>Rg. Nicht in EUR</v>
      </c>
      <c r="J496" s="31">
        <f>IF(F496="CHF",G496,_xlfn.IFS(B496&lt;'Umrechnungskurse und Konstanten'!$C$5, "Rg. Datum",B496&lt;='Umrechnungskurse und Konstanten'!$D$5,G496*'Umrechnungskurse und Konstanten'!$E$5,B496&lt;='Umrechnungskurse und Konstanten'!$D$6,G496*'Umrechnungskurse und Konstanten'!$E$6,B496&lt;='Umrechnungskurse und Konstanten'!$D$7,G496*'Umrechnungskurse und Konstanten'!$E$7,B496&lt;='Umrechnungskurse und Konstanten'!$D$8,G496*'Umrechnungskurse und Konstanten'!$E$8,B496&lt;='Umrechnungskurse und Konstanten'!$D$9,G496*'Umrechnungskurse und Konstanten'!$E$9,B496&lt;='Umrechnungskurse und Konstanten'!$D$10,G496*'Umrechnungskurse und Konstanten'!$E$10,B496&lt;='Umrechnungskurse und Konstanten'!$D$11,G496*'Umrechnungskurse und Konstanten'!$E$11,B496&lt;='Umrechnungskurse und Konstanten'!$D$12,B496*'Umrechnungskurse und Konstanten'!$E$12,B496&lt;='Umrechnungskurse und Konstanten'!$D$13,G496*'Umrechnungskurse und Konstanten'!$E$13,B496&lt;='Umrechnungskurse und Konstanten'!$D$14,G496*'Umrechnungskurse und Konstanten'!$E$14,B496&lt;='Umrechnungskurse und Konstanten'!$D$15,G496*'Umrechnungskurse und Konstanten'!$E$15,B496&lt;='Umrechnungskurse und Konstanten'!$D$16,G496*'Umrechnungskurse und Konstanten'!$E$16))</f>
        <v>0</v>
      </c>
      <c r="K496" s="31">
        <f t="shared" si="22"/>
        <v>0</v>
      </c>
      <c r="L496" s="59">
        <f t="shared" si="23"/>
        <v>0</v>
      </c>
    </row>
    <row r="497" spans="2:12" x14ac:dyDescent="0.3">
      <c r="B497" s="61"/>
      <c r="C497" s="28"/>
      <c r="D497" s="28"/>
      <c r="E497" s="32"/>
      <c r="F497" s="29" t="s">
        <v>18</v>
      </c>
      <c r="G497" s="37"/>
      <c r="H497" s="33">
        <v>8.1000000000000003E-2</v>
      </c>
      <c r="I497" s="38" t="str">
        <f t="shared" si="21"/>
        <v>Rg. Nicht in EUR</v>
      </c>
      <c r="J497" s="31">
        <f>IF(F497="CHF",G497,_xlfn.IFS(B497&lt;'Umrechnungskurse und Konstanten'!$C$5, "Rg. Datum",B497&lt;='Umrechnungskurse und Konstanten'!$D$5,G497*'Umrechnungskurse und Konstanten'!$E$5,B497&lt;='Umrechnungskurse und Konstanten'!$D$6,G497*'Umrechnungskurse und Konstanten'!$E$6,B497&lt;='Umrechnungskurse und Konstanten'!$D$7,G497*'Umrechnungskurse und Konstanten'!$E$7,B497&lt;='Umrechnungskurse und Konstanten'!$D$8,G497*'Umrechnungskurse und Konstanten'!$E$8,B497&lt;='Umrechnungskurse und Konstanten'!$D$9,G497*'Umrechnungskurse und Konstanten'!$E$9,B497&lt;='Umrechnungskurse und Konstanten'!$D$10,G497*'Umrechnungskurse und Konstanten'!$E$10,B497&lt;='Umrechnungskurse und Konstanten'!$D$11,G497*'Umrechnungskurse und Konstanten'!$E$11,B497&lt;='Umrechnungskurse und Konstanten'!$D$12,B497*'Umrechnungskurse und Konstanten'!$E$12,B497&lt;='Umrechnungskurse und Konstanten'!$D$13,G497*'Umrechnungskurse und Konstanten'!$E$13,B497&lt;='Umrechnungskurse und Konstanten'!$D$14,G497*'Umrechnungskurse und Konstanten'!$E$14,B497&lt;='Umrechnungskurse und Konstanten'!$D$15,G497*'Umrechnungskurse und Konstanten'!$E$15,B497&lt;='Umrechnungskurse und Konstanten'!$D$16,G497*'Umrechnungskurse und Konstanten'!$E$16))</f>
        <v>0</v>
      </c>
      <c r="K497" s="31">
        <f t="shared" si="22"/>
        <v>0</v>
      </c>
      <c r="L497" s="59">
        <f t="shared" si="23"/>
        <v>0</v>
      </c>
    </row>
    <row r="498" spans="2:12" x14ac:dyDescent="0.3">
      <c r="B498" s="61"/>
      <c r="C498" s="28"/>
      <c r="D498" s="28"/>
      <c r="E498" s="32"/>
      <c r="F498" s="29" t="s">
        <v>18</v>
      </c>
      <c r="G498" s="37"/>
      <c r="H498" s="33">
        <v>8.1000000000000003E-2</v>
      </c>
      <c r="I498" s="38" t="str">
        <f t="shared" si="21"/>
        <v>Rg. Nicht in EUR</v>
      </c>
      <c r="J498" s="31">
        <f>IF(F498="CHF",G498,_xlfn.IFS(B498&lt;'Umrechnungskurse und Konstanten'!$C$5, "Rg. Datum",B498&lt;='Umrechnungskurse und Konstanten'!$D$5,G498*'Umrechnungskurse und Konstanten'!$E$5,B498&lt;='Umrechnungskurse und Konstanten'!$D$6,G498*'Umrechnungskurse und Konstanten'!$E$6,B498&lt;='Umrechnungskurse und Konstanten'!$D$7,G498*'Umrechnungskurse und Konstanten'!$E$7,B498&lt;='Umrechnungskurse und Konstanten'!$D$8,G498*'Umrechnungskurse und Konstanten'!$E$8,B498&lt;='Umrechnungskurse und Konstanten'!$D$9,G498*'Umrechnungskurse und Konstanten'!$E$9,B498&lt;='Umrechnungskurse und Konstanten'!$D$10,G498*'Umrechnungskurse und Konstanten'!$E$10,B498&lt;='Umrechnungskurse und Konstanten'!$D$11,G498*'Umrechnungskurse und Konstanten'!$E$11,B498&lt;='Umrechnungskurse und Konstanten'!$D$12,B498*'Umrechnungskurse und Konstanten'!$E$12,B498&lt;='Umrechnungskurse und Konstanten'!$D$13,G498*'Umrechnungskurse und Konstanten'!$E$13,B498&lt;='Umrechnungskurse und Konstanten'!$D$14,G498*'Umrechnungskurse und Konstanten'!$E$14,B498&lt;='Umrechnungskurse und Konstanten'!$D$15,G498*'Umrechnungskurse und Konstanten'!$E$15,B498&lt;='Umrechnungskurse und Konstanten'!$D$16,G498*'Umrechnungskurse und Konstanten'!$E$16))</f>
        <v>0</v>
      </c>
      <c r="K498" s="31">
        <f t="shared" si="22"/>
        <v>0</v>
      </c>
      <c r="L498" s="59">
        <f t="shared" si="23"/>
        <v>0</v>
      </c>
    </row>
    <row r="499" spans="2:12" x14ac:dyDescent="0.3">
      <c r="B499" s="61"/>
      <c r="C499" s="28"/>
      <c r="D499" s="28"/>
      <c r="E499" s="32"/>
      <c r="F499" s="29" t="s">
        <v>18</v>
      </c>
      <c r="G499" s="37"/>
      <c r="H499" s="33">
        <v>8.1000000000000003E-2</v>
      </c>
      <c r="I499" s="38" t="str">
        <f t="shared" si="21"/>
        <v>Rg. Nicht in EUR</v>
      </c>
      <c r="J499" s="31">
        <f>IF(F499="CHF",G499,_xlfn.IFS(B499&lt;'Umrechnungskurse und Konstanten'!$C$5, "Rg. Datum",B499&lt;='Umrechnungskurse und Konstanten'!$D$5,G499*'Umrechnungskurse und Konstanten'!$E$5,B499&lt;='Umrechnungskurse und Konstanten'!$D$6,G499*'Umrechnungskurse und Konstanten'!$E$6,B499&lt;='Umrechnungskurse und Konstanten'!$D$7,G499*'Umrechnungskurse und Konstanten'!$E$7,B499&lt;='Umrechnungskurse und Konstanten'!$D$8,G499*'Umrechnungskurse und Konstanten'!$E$8,B499&lt;='Umrechnungskurse und Konstanten'!$D$9,G499*'Umrechnungskurse und Konstanten'!$E$9,B499&lt;='Umrechnungskurse und Konstanten'!$D$10,G499*'Umrechnungskurse und Konstanten'!$E$10,B499&lt;='Umrechnungskurse und Konstanten'!$D$11,G499*'Umrechnungskurse und Konstanten'!$E$11,B499&lt;='Umrechnungskurse und Konstanten'!$D$12,B499*'Umrechnungskurse und Konstanten'!$E$12,B499&lt;='Umrechnungskurse und Konstanten'!$D$13,G499*'Umrechnungskurse und Konstanten'!$E$13,B499&lt;='Umrechnungskurse und Konstanten'!$D$14,G499*'Umrechnungskurse und Konstanten'!$E$14,B499&lt;='Umrechnungskurse und Konstanten'!$D$15,G499*'Umrechnungskurse und Konstanten'!$E$15,B499&lt;='Umrechnungskurse und Konstanten'!$D$16,G499*'Umrechnungskurse und Konstanten'!$E$16))</f>
        <v>0</v>
      </c>
      <c r="K499" s="31">
        <f t="shared" si="22"/>
        <v>0</v>
      </c>
      <c r="L499" s="59">
        <f t="shared" si="23"/>
        <v>0</v>
      </c>
    </row>
    <row r="500" spans="2:12" x14ac:dyDescent="0.3">
      <c r="B500" s="61"/>
      <c r="C500" s="28"/>
      <c r="D500" s="28"/>
      <c r="E500" s="32"/>
      <c r="F500" s="29" t="s">
        <v>18</v>
      </c>
      <c r="G500" s="37"/>
      <c r="H500" s="33">
        <v>8.1000000000000003E-2</v>
      </c>
      <c r="I500" s="38" t="str">
        <f t="shared" si="21"/>
        <v>Rg. Nicht in EUR</v>
      </c>
      <c r="J500" s="31">
        <f>IF(F500="CHF",G500,_xlfn.IFS(B500&lt;'Umrechnungskurse und Konstanten'!$C$5, "Rg. Datum",B500&lt;='Umrechnungskurse und Konstanten'!$D$5,G500*'Umrechnungskurse und Konstanten'!$E$5,B500&lt;='Umrechnungskurse und Konstanten'!$D$6,G500*'Umrechnungskurse und Konstanten'!$E$6,B500&lt;='Umrechnungskurse und Konstanten'!$D$7,G500*'Umrechnungskurse und Konstanten'!$E$7,B500&lt;='Umrechnungskurse und Konstanten'!$D$8,G500*'Umrechnungskurse und Konstanten'!$E$8,B500&lt;='Umrechnungskurse und Konstanten'!$D$9,G500*'Umrechnungskurse und Konstanten'!$E$9,B500&lt;='Umrechnungskurse und Konstanten'!$D$10,G500*'Umrechnungskurse und Konstanten'!$E$10,B500&lt;='Umrechnungskurse und Konstanten'!$D$11,G500*'Umrechnungskurse und Konstanten'!$E$11,B500&lt;='Umrechnungskurse und Konstanten'!$D$12,B500*'Umrechnungskurse und Konstanten'!$E$12,B500&lt;='Umrechnungskurse und Konstanten'!$D$13,G500*'Umrechnungskurse und Konstanten'!$E$13,B500&lt;='Umrechnungskurse und Konstanten'!$D$14,G500*'Umrechnungskurse und Konstanten'!$E$14,B500&lt;='Umrechnungskurse und Konstanten'!$D$15,G500*'Umrechnungskurse und Konstanten'!$E$15,B500&lt;='Umrechnungskurse und Konstanten'!$D$16,G500*'Umrechnungskurse und Konstanten'!$E$16))</f>
        <v>0</v>
      </c>
      <c r="K500" s="31">
        <f t="shared" si="22"/>
        <v>0</v>
      </c>
      <c r="L500" s="59">
        <f t="shared" si="23"/>
        <v>0</v>
      </c>
    </row>
    <row r="501" spans="2:12" x14ac:dyDescent="0.3">
      <c r="B501" s="61"/>
      <c r="C501" s="28"/>
      <c r="D501" s="28"/>
      <c r="E501" s="32"/>
      <c r="F501" s="29" t="s">
        <v>18</v>
      </c>
      <c r="G501" s="37"/>
      <c r="H501" s="33">
        <v>8.1000000000000003E-2</v>
      </c>
      <c r="I501" s="38" t="str">
        <f t="shared" si="21"/>
        <v>Rg. Nicht in EUR</v>
      </c>
      <c r="J501" s="31">
        <f>IF(F501="CHF",G501,_xlfn.IFS(B501&lt;'Umrechnungskurse und Konstanten'!$C$5, "Rg. Datum",B501&lt;='Umrechnungskurse und Konstanten'!$D$5,G501*'Umrechnungskurse und Konstanten'!$E$5,B501&lt;='Umrechnungskurse und Konstanten'!$D$6,G501*'Umrechnungskurse und Konstanten'!$E$6,B501&lt;='Umrechnungskurse und Konstanten'!$D$7,G501*'Umrechnungskurse und Konstanten'!$E$7,B501&lt;='Umrechnungskurse und Konstanten'!$D$8,G501*'Umrechnungskurse und Konstanten'!$E$8,B501&lt;='Umrechnungskurse und Konstanten'!$D$9,G501*'Umrechnungskurse und Konstanten'!$E$9,B501&lt;='Umrechnungskurse und Konstanten'!$D$10,G501*'Umrechnungskurse und Konstanten'!$E$10,B501&lt;='Umrechnungskurse und Konstanten'!$D$11,G501*'Umrechnungskurse und Konstanten'!$E$11,B501&lt;='Umrechnungskurse und Konstanten'!$D$12,B501*'Umrechnungskurse und Konstanten'!$E$12,B501&lt;='Umrechnungskurse und Konstanten'!$D$13,G501*'Umrechnungskurse und Konstanten'!$E$13,B501&lt;='Umrechnungskurse und Konstanten'!$D$14,G501*'Umrechnungskurse und Konstanten'!$E$14,B501&lt;='Umrechnungskurse und Konstanten'!$D$15,G501*'Umrechnungskurse und Konstanten'!$E$15,B501&lt;='Umrechnungskurse und Konstanten'!$D$16,G501*'Umrechnungskurse und Konstanten'!$E$16))</f>
        <v>0</v>
      </c>
      <c r="K501" s="31">
        <f t="shared" si="22"/>
        <v>0</v>
      </c>
      <c r="L501" s="59">
        <f t="shared" si="23"/>
        <v>0</v>
      </c>
    </row>
    <row r="502" spans="2:12" x14ac:dyDescent="0.3">
      <c r="B502" s="61"/>
      <c r="C502" s="28"/>
      <c r="D502" s="28"/>
      <c r="E502" s="32"/>
      <c r="F502" s="29" t="s">
        <v>18</v>
      </c>
      <c r="G502" s="37"/>
      <c r="H502" s="33">
        <v>8.1000000000000003E-2</v>
      </c>
      <c r="I502" s="38" t="str">
        <f t="shared" si="21"/>
        <v>Rg. Nicht in EUR</v>
      </c>
      <c r="J502" s="31">
        <f>IF(F502="CHF",G502,_xlfn.IFS(B502&lt;'Umrechnungskurse und Konstanten'!$C$5, "Rg. Datum",B502&lt;='Umrechnungskurse und Konstanten'!$D$5,G502*'Umrechnungskurse und Konstanten'!$E$5,B502&lt;='Umrechnungskurse und Konstanten'!$D$6,G502*'Umrechnungskurse und Konstanten'!$E$6,B502&lt;='Umrechnungskurse und Konstanten'!$D$7,G502*'Umrechnungskurse und Konstanten'!$E$7,B502&lt;='Umrechnungskurse und Konstanten'!$D$8,G502*'Umrechnungskurse und Konstanten'!$E$8,B502&lt;='Umrechnungskurse und Konstanten'!$D$9,G502*'Umrechnungskurse und Konstanten'!$E$9,B502&lt;='Umrechnungskurse und Konstanten'!$D$10,G502*'Umrechnungskurse und Konstanten'!$E$10,B502&lt;='Umrechnungskurse und Konstanten'!$D$11,G502*'Umrechnungskurse und Konstanten'!$E$11,B502&lt;='Umrechnungskurse und Konstanten'!$D$12,B502*'Umrechnungskurse und Konstanten'!$E$12,B502&lt;='Umrechnungskurse und Konstanten'!$D$13,G502*'Umrechnungskurse und Konstanten'!$E$13,B502&lt;='Umrechnungskurse und Konstanten'!$D$14,G502*'Umrechnungskurse und Konstanten'!$E$14,B502&lt;='Umrechnungskurse und Konstanten'!$D$15,G502*'Umrechnungskurse und Konstanten'!$E$15,B502&lt;='Umrechnungskurse und Konstanten'!$D$16,G502*'Umrechnungskurse und Konstanten'!$E$16))</f>
        <v>0</v>
      </c>
      <c r="K502" s="31">
        <f t="shared" si="22"/>
        <v>0</v>
      </c>
      <c r="L502" s="59">
        <f t="shared" si="23"/>
        <v>0</v>
      </c>
    </row>
    <row r="503" spans="2:12" x14ac:dyDescent="0.3">
      <c r="B503" s="61"/>
      <c r="C503" s="28"/>
      <c r="D503" s="28"/>
      <c r="E503" s="32"/>
      <c r="F503" s="29" t="s">
        <v>18</v>
      </c>
      <c r="G503" s="37"/>
      <c r="H503" s="33">
        <v>8.1000000000000003E-2</v>
      </c>
      <c r="I503" s="38" t="str">
        <f t="shared" si="21"/>
        <v>Rg. Nicht in EUR</v>
      </c>
      <c r="J503" s="31">
        <f>IF(F503="CHF",G503,_xlfn.IFS(B503&lt;'Umrechnungskurse und Konstanten'!$C$5, "Rg. Datum",B503&lt;='Umrechnungskurse und Konstanten'!$D$5,G503*'Umrechnungskurse und Konstanten'!$E$5,B503&lt;='Umrechnungskurse und Konstanten'!$D$6,G503*'Umrechnungskurse und Konstanten'!$E$6,B503&lt;='Umrechnungskurse und Konstanten'!$D$7,G503*'Umrechnungskurse und Konstanten'!$E$7,B503&lt;='Umrechnungskurse und Konstanten'!$D$8,G503*'Umrechnungskurse und Konstanten'!$E$8,B503&lt;='Umrechnungskurse und Konstanten'!$D$9,G503*'Umrechnungskurse und Konstanten'!$E$9,B503&lt;='Umrechnungskurse und Konstanten'!$D$10,G503*'Umrechnungskurse und Konstanten'!$E$10,B503&lt;='Umrechnungskurse und Konstanten'!$D$11,G503*'Umrechnungskurse und Konstanten'!$E$11,B503&lt;='Umrechnungskurse und Konstanten'!$D$12,B503*'Umrechnungskurse und Konstanten'!$E$12,B503&lt;='Umrechnungskurse und Konstanten'!$D$13,G503*'Umrechnungskurse und Konstanten'!$E$13,B503&lt;='Umrechnungskurse und Konstanten'!$D$14,G503*'Umrechnungskurse und Konstanten'!$E$14,B503&lt;='Umrechnungskurse und Konstanten'!$D$15,G503*'Umrechnungskurse und Konstanten'!$E$15,B503&lt;='Umrechnungskurse und Konstanten'!$D$16,G503*'Umrechnungskurse und Konstanten'!$E$16))</f>
        <v>0</v>
      </c>
      <c r="K503" s="31">
        <f t="shared" si="22"/>
        <v>0</v>
      </c>
      <c r="L503" s="59">
        <f t="shared" si="23"/>
        <v>0</v>
      </c>
    </row>
    <row r="504" spans="2:12" x14ac:dyDescent="0.3">
      <c r="B504" s="61"/>
      <c r="C504" s="28"/>
      <c r="D504" s="28"/>
      <c r="E504" s="32"/>
      <c r="F504" s="29" t="s">
        <v>18</v>
      </c>
      <c r="G504" s="37"/>
      <c r="H504" s="33">
        <v>8.1000000000000003E-2</v>
      </c>
      <c r="I504" s="38" t="str">
        <f t="shared" si="21"/>
        <v>Rg. Nicht in EUR</v>
      </c>
      <c r="J504" s="31">
        <f>IF(F504="CHF",G504,_xlfn.IFS(B504&lt;'Umrechnungskurse und Konstanten'!$C$5, "Rg. Datum",B504&lt;='Umrechnungskurse und Konstanten'!$D$5,G504*'Umrechnungskurse und Konstanten'!$E$5,B504&lt;='Umrechnungskurse und Konstanten'!$D$6,G504*'Umrechnungskurse und Konstanten'!$E$6,B504&lt;='Umrechnungskurse und Konstanten'!$D$7,G504*'Umrechnungskurse und Konstanten'!$E$7,B504&lt;='Umrechnungskurse und Konstanten'!$D$8,G504*'Umrechnungskurse und Konstanten'!$E$8,B504&lt;='Umrechnungskurse und Konstanten'!$D$9,G504*'Umrechnungskurse und Konstanten'!$E$9,B504&lt;='Umrechnungskurse und Konstanten'!$D$10,G504*'Umrechnungskurse und Konstanten'!$E$10,B504&lt;='Umrechnungskurse und Konstanten'!$D$11,G504*'Umrechnungskurse und Konstanten'!$E$11,B504&lt;='Umrechnungskurse und Konstanten'!$D$12,B504*'Umrechnungskurse und Konstanten'!$E$12,B504&lt;='Umrechnungskurse und Konstanten'!$D$13,G504*'Umrechnungskurse und Konstanten'!$E$13,B504&lt;='Umrechnungskurse und Konstanten'!$D$14,G504*'Umrechnungskurse und Konstanten'!$E$14,B504&lt;='Umrechnungskurse und Konstanten'!$D$15,G504*'Umrechnungskurse und Konstanten'!$E$15,B504&lt;='Umrechnungskurse und Konstanten'!$D$16,G504*'Umrechnungskurse und Konstanten'!$E$16))</f>
        <v>0</v>
      </c>
      <c r="K504" s="31">
        <f t="shared" si="22"/>
        <v>0</v>
      </c>
      <c r="L504" s="59">
        <f t="shared" si="23"/>
        <v>0</v>
      </c>
    </row>
    <row r="505" spans="2:12" x14ac:dyDescent="0.3">
      <c r="B505" s="61"/>
      <c r="C505" s="28"/>
      <c r="D505" s="28"/>
      <c r="E505" s="32"/>
      <c r="F505" s="29" t="s">
        <v>18</v>
      </c>
      <c r="G505" s="37"/>
      <c r="H505" s="33">
        <v>8.1000000000000003E-2</v>
      </c>
      <c r="I505" s="38" t="str">
        <f t="shared" si="21"/>
        <v>Rg. Nicht in EUR</v>
      </c>
      <c r="J505" s="31">
        <f>IF(F505="CHF",G505,_xlfn.IFS(B505&lt;'Umrechnungskurse und Konstanten'!$C$5, "Rg. Datum",B505&lt;='Umrechnungskurse und Konstanten'!$D$5,G505*'Umrechnungskurse und Konstanten'!$E$5,B505&lt;='Umrechnungskurse und Konstanten'!$D$6,G505*'Umrechnungskurse und Konstanten'!$E$6,B505&lt;='Umrechnungskurse und Konstanten'!$D$7,G505*'Umrechnungskurse und Konstanten'!$E$7,B505&lt;='Umrechnungskurse und Konstanten'!$D$8,G505*'Umrechnungskurse und Konstanten'!$E$8,B505&lt;='Umrechnungskurse und Konstanten'!$D$9,G505*'Umrechnungskurse und Konstanten'!$E$9,B505&lt;='Umrechnungskurse und Konstanten'!$D$10,G505*'Umrechnungskurse und Konstanten'!$E$10,B505&lt;='Umrechnungskurse und Konstanten'!$D$11,G505*'Umrechnungskurse und Konstanten'!$E$11,B505&lt;='Umrechnungskurse und Konstanten'!$D$12,B505*'Umrechnungskurse und Konstanten'!$E$12,B505&lt;='Umrechnungskurse und Konstanten'!$D$13,G505*'Umrechnungskurse und Konstanten'!$E$13,B505&lt;='Umrechnungskurse und Konstanten'!$D$14,G505*'Umrechnungskurse und Konstanten'!$E$14,B505&lt;='Umrechnungskurse und Konstanten'!$D$15,G505*'Umrechnungskurse und Konstanten'!$E$15,B505&lt;='Umrechnungskurse und Konstanten'!$D$16,G505*'Umrechnungskurse und Konstanten'!$E$16))</f>
        <v>0</v>
      </c>
      <c r="K505" s="31">
        <f t="shared" si="22"/>
        <v>0</v>
      </c>
      <c r="L505" s="59">
        <f t="shared" si="23"/>
        <v>0</v>
      </c>
    </row>
    <row r="506" spans="2:12" x14ac:dyDescent="0.3">
      <c r="B506" s="61"/>
      <c r="C506" s="28"/>
      <c r="D506" s="28"/>
      <c r="E506" s="32"/>
      <c r="F506" s="29" t="s">
        <v>18</v>
      </c>
      <c r="G506" s="37"/>
      <c r="H506" s="33">
        <v>8.1000000000000003E-2</v>
      </c>
      <c r="I506" s="38" t="str">
        <f t="shared" si="21"/>
        <v>Rg. Nicht in EUR</v>
      </c>
      <c r="J506" s="31">
        <f>IF(F506="CHF",G506,_xlfn.IFS(B506&lt;'Umrechnungskurse und Konstanten'!$C$5, "Rg. Datum",B506&lt;='Umrechnungskurse und Konstanten'!$D$5,G506*'Umrechnungskurse und Konstanten'!$E$5,B506&lt;='Umrechnungskurse und Konstanten'!$D$6,G506*'Umrechnungskurse und Konstanten'!$E$6,B506&lt;='Umrechnungskurse und Konstanten'!$D$7,G506*'Umrechnungskurse und Konstanten'!$E$7,B506&lt;='Umrechnungskurse und Konstanten'!$D$8,G506*'Umrechnungskurse und Konstanten'!$E$8,B506&lt;='Umrechnungskurse und Konstanten'!$D$9,G506*'Umrechnungskurse und Konstanten'!$E$9,B506&lt;='Umrechnungskurse und Konstanten'!$D$10,G506*'Umrechnungskurse und Konstanten'!$E$10,B506&lt;='Umrechnungskurse und Konstanten'!$D$11,G506*'Umrechnungskurse und Konstanten'!$E$11,B506&lt;='Umrechnungskurse und Konstanten'!$D$12,B506*'Umrechnungskurse und Konstanten'!$E$12,B506&lt;='Umrechnungskurse und Konstanten'!$D$13,G506*'Umrechnungskurse und Konstanten'!$E$13,B506&lt;='Umrechnungskurse und Konstanten'!$D$14,G506*'Umrechnungskurse und Konstanten'!$E$14,B506&lt;='Umrechnungskurse und Konstanten'!$D$15,G506*'Umrechnungskurse und Konstanten'!$E$15,B506&lt;='Umrechnungskurse und Konstanten'!$D$16,G506*'Umrechnungskurse und Konstanten'!$E$16))</f>
        <v>0</v>
      </c>
      <c r="K506" s="31">
        <f t="shared" si="22"/>
        <v>0</v>
      </c>
      <c r="L506" s="59">
        <f t="shared" si="23"/>
        <v>0</v>
      </c>
    </row>
    <row r="507" spans="2:12" x14ac:dyDescent="0.3">
      <c r="B507" s="61"/>
      <c r="C507" s="28"/>
      <c r="D507" s="28"/>
      <c r="E507" s="32"/>
      <c r="F507" s="29" t="s">
        <v>18</v>
      </c>
      <c r="G507" s="37"/>
      <c r="H507" s="33">
        <v>8.1000000000000003E-2</v>
      </c>
      <c r="I507" s="38" t="str">
        <f t="shared" si="21"/>
        <v>Rg. Nicht in EUR</v>
      </c>
      <c r="J507" s="31">
        <f>IF(F507="CHF",G507,_xlfn.IFS(B507&lt;'Umrechnungskurse und Konstanten'!$C$5, "Rg. Datum",B507&lt;='Umrechnungskurse und Konstanten'!$D$5,G507*'Umrechnungskurse und Konstanten'!$E$5,B507&lt;='Umrechnungskurse und Konstanten'!$D$6,G507*'Umrechnungskurse und Konstanten'!$E$6,B507&lt;='Umrechnungskurse und Konstanten'!$D$7,G507*'Umrechnungskurse und Konstanten'!$E$7,B507&lt;='Umrechnungskurse und Konstanten'!$D$8,G507*'Umrechnungskurse und Konstanten'!$E$8,B507&lt;='Umrechnungskurse und Konstanten'!$D$9,G507*'Umrechnungskurse und Konstanten'!$E$9,B507&lt;='Umrechnungskurse und Konstanten'!$D$10,G507*'Umrechnungskurse und Konstanten'!$E$10,B507&lt;='Umrechnungskurse und Konstanten'!$D$11,G507*'Umrechnungskurse und Konstanten'!$E$11,B507&lt;='Umrechnungskurse und Konstanten'!$D$12,B507*'Umrechnungskurse und Konstanten'!$E$12,B507&lt;='Umrechnungskurse und Konstanten'!$D$13,G507*'Umrechnungskurse und Konstanten'!$E$13,B507&lt;='Umrechnungskurse und Konstanten'!$D$14,G507*'Umrechnungskurse und Konstanten'!$E$14,B507&lt;='Umrechnungskurse und Konstanten'!$D$15,G507*'Umrechnungskurse und Konstanten'!$E$15,B507&lt;='Umrechnungskurse und Konstanten'!$D$16,G507*'Umrechnungskurse und Konstanten'!$E$16))</f>
        <v>0</v>
      </c>
      <c r="K507" s="31">
        <f t="shared" si="22"/>
        <v>0</v>
      </c>
      <c r="L507" s="59">
        <f t="shared" si="23"/>
        <v>0</v>
      </c>
    </row>
    <row r="508" spans="2:12" x14ac:dyDescent="0.3">
      <c r="B508" s="61"/>
      <c r="C508" s="28"/>
      <c r="D508" s="28"/>
      <c r="E508" s="32"/>
      <c r="F508" s="29" t="s">
        <v>18</v>
      </c>
      <c r="G508" s="37"/>
      <c r="H508" s="33">
        <v>8.1000000000000003E-2</v>
      </c>
      <c r="I508" s="38" t="str">
        <f t="shared" si="21"/>
        <v>Rg. Nicht in EUR</v>
      </c>
      <c r="J508" s="31">
        <f>IF(F508="CHF",G508,_xlfn.IFS(B508&lt;'Umrechnungskurse und Konstanten'!$C$5, "Rg. Datum",B508&lt;='Umrechnungskurse und Konstanten'!$D$5,G508*'Umrechnungskurse und Konstanten'!$E$5,B508&lt;='Umrechnungskurse und Konstanten'!$D$6,G508*'Umrechnungskurse und Konstanten'!$E$6,B508&lt;='Umrechnungskurse und Konstanten'!$D$7,G508*'Umrechnungskurse und Konstanten'!$E$7,B508&lt;='Umrechnungskurse und Konstanten'!$D$8,G508*'Umrechnungskurse und Konstanten'!$E$8,B508&lt;='Umrechnungskurse und Konstanten'!$D$9,G508*'Umrechnungskurse und Konstanten'!$E$9,B508&lt;='Umrechnungskurse und Konstanten'!$D$10,G508*'Umrechnungskurse und Konstanten'!$E$10,B508&lt;='Umrechnungskurse und Konstanten'!$D$11,G508*'Umrechnungskurse und Konstanten'!$E$11,B508&lt;='Umrechnungskurse und Konstanten'!$D$12,B508*'Umrechnungskurse und Konstanten'!$E$12,B508&lt;='Umrechnungskurse und Konstanten'!$D$13,G508*'Umrechnungskurse und Konstanten'!$E$13,B508&lt;='Umrechnungskurse und Konstanten'!$D$14,G508*'Umrechnungskurse und Konstanten'!$E$14,B508&lt;='Umrechnungskurse und Konstanten'!$D$15,G508*'Umrechnungskurse und Konstanten'!$E$15,B508&lt;='Umrechnungskurse und Konstanten'!$D$16,G508*'Umrechnungskurse und Konstanten'!$E$16))</f>
        <v>0</v>
      </c>
      <c r="K508" s="31">
        <f t="shared" si="22"/>
        <v>0</v>
      </c>
      <c r="L508" s="59">
        <f t="shared" si="23"/>
        <v>0</v>
      </c>
    </row>
    <row r="509" spans="2:12" x14ac:dyDescent="0.3">
      <c r="B509" s="61"/>
      <c r="C509" s="28"/>
      <c r="D509" s="28"/>
      <c r="E509" s="32"/>
      <c r="F509" s="29" t="s">
        <v>18</v>
      </c>
      <c r="G509" s="37"/>
      <c r="H509" s="33">
        <v>8.1000000000000003E-2</v>
      </c>
      <c r="I509" s="38" t="str">
        <f t="shared" si="21"/>
        <v>Rg. Nicht in EUR</v>
      </c>
      <c r="J509" s="31">
        <f>IF(F509="CHF",G509,_xlfn.IFS(B509&lt;'Umrechnungskurse und Konstanten'!$C$5, "Rg. Datum",B509&lt;='Umrechnungskurse und Konstanten'!$D$5,G509*'Umrechnungskurse und Konstanten'!$E$5,B509&lt;='Umrechnungskurse und Konstanten'!$D$6,G509*'Umrechnungskurse und Konstanten'!$E$6,B509&lt;='Umrechnungskurse und Konstanten'!$D$7,G509*'Umrechnungskurse und Konstanten'!$E$7,B509&lt;='Umrechnungskurse und Konstanten'!$D$8,G509*'Umrechnungskurse und Konstanten'!$E$8,B509&lt;='Umrechnungskurse und Konstanten'!$D$9,G509*'Umrechnungskurse und Konstanten'!$E$9,B509&lt;='Umrechnungskurse und Konstanten'!$D$10,G509*'Umrechnungskurse und Konstanten'!$E$10,B509&lt;='Umrechnungskurse und Konstanten'!$D$11,G509*'Umrechnungskurse und Konstanten'!$E$11,B509&lt;='Umrechnungskurse und Konstanten'!$D$12,B509*'Umrechnungskurse und Konstanten'!$E$12,B509&lt;='Umrechnungskurse und Konstanten'!$D$13,G509*'Umrechnungskurse und Konstanten'!$E$13,B509&lt;='Umrechnungskurse und Konstanten'!$D$14,G509*'Umrechnungskurse und Konstanten'!$E$14,B509&lt;='Umrechnungskurse und Konstanten'!$D$15,G509*'Umrechnungskurse und Konstanten'!$E$15,B509&lt;='Umrechnungskurse und Konstanten'!$D$16,G509*'Umrechnungskurse und Konstanten'!$E$16))</f>
        <v>0</v>
      </c>
      <c r="K509" s="31">
        <f t="shared" si="22"/>
        <v>0</v>
      </c>
      <c r="L509" s="59">
        <f t="shared" si="23"/>
        <v>0</v>
      </c>
    </row>
    <row r="510" spans="2:12" x14ac:dyDescent="0.3">
      <c r="B510" s="61"/>
      <c r="C510" s="28"/>
      <c r="D510" s="28"/>
      <c r="E510" s="32"/>
      <c r="F510" s="29" t="s">
        <v>18</v>
      </c>
      <c r="G510" s="37"/>
      <c r="H510" s="33">
        <v>8.1000000000000003E-2</v>
      </c>
      <c r="I510" s="38" t="str">
        <f t="shared" si="21"/>
        <v>Rg. Nicht in EUR</v>
      </c>
      <c r="J510" s="31">
        <f>IF(F510="CHF",G510,_xlfn.IFS(B510&lt;'Umrechnungskurse und Konstanten'!$C$5, "Rg. Datum",B510&lt;='Umrechnungskurse und Konstanten'!$D$5,G510*'Umrechnungskurse und Konstanten'!$E$5,B510&lt;='Umrechnungskurse und Konstanten'!$D$6,G510*'Umrechnungskurse und Konstanten'!$E$6,B510&lt;='Umrechnungskurse und Konstanten'!$D$7,G510*'Umrechnungskurse und Konstanten'!$E$7,B510&lt;='Umrechnungskurse und Konstanten'!$D$8,G510*'Umrechnungskurse und Konstanten'!$E$8,B510&lt;='Umrechnungskurse und Konstanten'!$D$9,G510*'Umrechnungskurse und Konstanten'!$E$9,B510&lt;='Umrechnungskurse und Konstanten'!$D$10,G510*'Umrechnungskurse und Konstanten'!$E$10,B510&lt;='Umrechnungskurse und Konstanten'!$D$11,G510*'Umrechnungskurse und Konstanten'!$E$11,B510&lt;='Umrechnungskurse und Konstanten'!$D$12,B510*'Umrechnungskurse und Konstanten'!$E$12,B510&lt;='Umrechnungskurse und Konstanten'!$D$13,G510*'Umrechnungskurse und Konstanten'!$E$13,B510&lt;='Umrechnungskurse und Konstanten'!$D$14,G510*'Umrechnungskurse und Konstanten'!$E$14,B510&lt;='Umrechnungskurse und Konstanten'!$D$15,G510*'Umrechnungskurse und Konstanten'!$E$15,B510&lt;='Umrechnungskurse und Konstanten'!$D$16,G510*'Umrechnungskurse und Konstanten'!$E$16))</f>
        <v>0</v>
      </c>
      <c r="K510" s="31">
        <f t="shared" si="22"/>
        <v>0</v>
      </c>
      <c r="L510" s="59">
        <f t="shared" si="23"/>
        <v>0</v>
      </c>
    </row>
    <row r="511" spans="2:12" x14ac:dyDescent="0.3">
      <c r="B511" s="61"/>
      <c r="C511" s="28"/>
      <c r="D511" s="28"/>
      <c r="E511" s="32"/>
      <c r="F511" s="29" t="s">
        <v>18</v>
      </c>
      <c r="G511" s="37"/>
      <c r="H511" s="33">
        <v>8.1000000000000003E-2</v>
      </c>
      <c r="I511" s="38" t="str">
        <f t="shared" si="21"/>
        <v>Rg. Nicht in EUR</v>
      </c>
      <c r="J511" s="31">
        <f>IF(F511="CHF",G511,_xlfn.IFS(B511&lt;'Umrechnungskurse und Konstanten'!$C$5, "Rg. Datum",B511&lt;='Umrechnungskurse und Konstanten'!$D$5,G511*'Umrechnungskurse und Konstanten'!$E$5,B511&lt;='Umrechnungskurse und Konstanten'!$D$6,G511*'Umrechnungskurse und Konstanten'!$E$6,B511&lt;='Umrechnungskurse und Konstanten'!$D$7,G511*'Umrechnungskurse und Konstanten'!$E$7,B511&lt;='Umrechnungskurse und Konstanten'!$D$8,G511*'Umrechnungskurse und Konstanten'!$E$8,B511&lt;='Umrechnungskurse und Konstanten'!$D$9,G511*'Umrechnungskurse und Konstanten'!$E$9,B511&lt;='Umrechnungskurse und Konstanten'!$D$10,G511*'Umrechnungskurse und Konstanten'!$E$10,B511&lt;='Umrechnungskurse und Konstanten'!$D$11,G511*'Umrechnungskurse und Konstanten'!$E$11,B511&lt;='Umrechnungskurse und Konstanten'!$D$12,B511*'Umrechnungskurse und Konstanten'!$E$12,B511&lt;='Umrechnungskurse und Konstanten'!$D$13,G511*'Umrechnungskurse und Konstanten'!$E$13,B511&lt;='Umrechnungskurse und Konstanten'!$D$14,G511*'Umrechnungskurse und Konstanten'!$E$14,B511&lt;='Umrechnungskurse und Konstanten'!$D$15,G511*'Umrechnungskurse und Konstanten'!$E$15,B511&lt;='Umrechnungskurse und Konstanten'!$D$16,G511*'Umrechnungskurse und Konstanten'!$E$16))</f>
        <v>0</v>
      </c>
      <c r="K511" s="31">
        <f t="shared" si="22"/>
        <v>0</v>
      </c>
      <c r="L511" s="59">
        <f t="shared" si="23"/>
        <v>0</v>
      </c>
    </row>
    <row r="512" spans="2:12" x14ac:dyDescent="0.3">
      <c r="B512" s="61"/>
      <c r="C512" s="28"/>
      <c r="D512" s="28"/>
      <c r="E512" s="32"/>
      <c r="F512" s="29" t="s">
        <v>18</v>
      </c>
      <c r="G512" s="37"/>
      <c r="H512" s="33">
        <v>8.1000000000000003E-2</v>
      </c>
      <c r="I512" s="38" t="str">
        <f t="shared" si="21"/>
        <v>Rg. Nicht in EUR</v>
      </c>
      <c r="J512" s="31">
        <f>IF(F512="CHF",G512,_xlfn.IFS(B512&lt;'Umrechnungskurse und Konstanten'!$C$5, "Rg. Datum",B512&lt;='Umrechnungskurse und Konstanten'!$D$5,G512*'Umrechnungskurse und Konstanten'!$E$5,B512&lt;='Umrechnungskurse und Konstanten'!$D$6,G512*'Umrechnungskurse und Konstanten'!$E$6,B512&lt;='Umrechnungskurse und Konstanten'!$D$7,G512*'Umrechnungskurse und Konstanten'!$E$7,B512&lt;='Umrechnungskurse und Konstanten'!$D$8,G512*'Umrechnungskurse und Konstanten'!$E$8,B512&lt;='Umrechnungskurse und Konstanten'!$D$9,G512*'Umrechnungskurse und Konstanten'!$E$9,B512&lt;='Umrechnungskurse und Konstanten'!$D$10,G512*'Umrechnungskurse und Konstanten'!$E$10,B512&lt;='Umrechnungskurse und Konstanten'!$D$11,G512*'Umrechnungskurse und Konstanten'!$E$11,B512&lt;='Umrechnungskurse und Konstanten'!$D$12,B512*'Umrechnungskurse und Konstanten'!$E$12,B512&lt;='Umrechnungskurse und Konstanten'!$D$13,G512*'Umrechnungskurse und Konstanten'!$E$13,B512&lt;='Umrechnungskurse und Konstanten'!$D$14,G512*'Umrechnungskurse und Konstanten'!$E$14,B512&lt;='Umrechnungskurse und Konstanten'!$D$15,G512*'Umrechnungskurse und Konstanten'!$E$15,B512&lt;='Umrechnungskurse und Konstanten'!$D$16,G512*'Umrechnungskurse und Konstanten'!$E$16))</f>
        <v>0</v>
      </c>
      <c r="K512" s="31">
        <f t="shared" si="22"/>
        <v>0</v>
      </c>
      <c r="L512" s="59">
        <f t="shared" si="23"/>
        <v>0</v>
      </c>
    </row>
    <row r="513" spans="2:12" x14ac:dyDescent="0.3">
      <c r="B513" s="61"/>
      <c r="C513" s="28"/>
      <c r="D513" s="28"/>
      <c r="E513" s="32"/>
      <c r="F513" s="29" t="s">
        <v>18</v>
      </c>
      <c r="G513" s="37"/>
      <c r="H513" s="33">
        <v>8.1000000000000003E-2</v>
      </c>
      <c r="I513" s="38" t="str">
        <f t="shared" si="21"/>
        <v>Rg. Nicht in EUR</v>
      </c>
      <c r="J513" s="31">
        <f>IF(F513="CHF",G513,_xlfn.IFS(B513&lt;'Umrechnungskurse und Konstanten'!$C$5, "Rg. Datum",B513&lt;='Umrechnungskurse und Konstanten'!$D$5,G513*'Umrechnungskurse und Konstanten'!$E$5,B513&lt;='Umrechnungskurse und Konstanten'!$D$6,G513*'Umrechnungskurse und Konstanten'!$E$6,B513&lt;='Umrechnungskurse und Konstanten'!$D$7,G513*'Umrechnungskurse und Konstanten'!$E$7,B513&lt;='Umrechnungskurse und Konstanten'!$D$8,G513*'Umrechnungskurse und Konstanten'!$E$8,B513&lt;='Umrechnungskurse und Konstanten'!$D$9,G513*'Umrechnungskurse und Konstanten'!$E$9,B513&lt;='Umrechnungskurse und Konstanten'!$D$10,G513*'Umrechnungskurse und Konstanten'!$E$10,B513&lt;='Umrechnungskurse und Konstanten'!$D$11,G513*'Umrechnungskurse und Konstanten'!$E$11,B513&lt;='Umrechnungskurse und Konstanten'!$D$12,B513*'Umrechnungskurse und Konstanten'!$E$12,B513&lt;='Umrechnungskurse und Konstanten'!$D$13,G513*'Umrechnungskurse und Konstanten'!$E$13,B513&lt;='Umrechnungskurse und Konstanten'!$D$14,G513*'Umrechnungskurse und Konstanten'!$E$14,B513&lt;='Umrechnungskurse und Konstanten'!$D$15,G513*'Umrechnungskurse und Konstanten'!$E$15,B513&lt;='Umrechnungskurse und Konstanten'!$D$16,G513*'Umrechnungskurse und Konstanten'!$E$16))</f>
        <v>0</v>
      </c>
      <c r="K513" s="31">
        <f t="shared" si="22"/>
        <v>0</v>
      </c>
      <c r="L513" s="59">
        <f t="shared" si="23"/>
        <v>0</v>
      </c>
    </row>
    <row r="514" spans="2:12" x14ac:dyDescent="0.3">
      <c r="B514" s="61"/>
      <c r="C514" s="28"/>
      <c r="D514" s="28"/>
      <c r="E514" s="32"/>
      <c r="F514" s="29" t="s">
        <v>18</v>
      </c>
      <c r="G514" s="37"/>
      <c r="H514" s="33">
        <v>8.1000000000000003E-2</v>
      </c>
      <c r="I514" s="38" t="str">
        <f t="shared" si="21"/>
        <v>Rg. Nicht in EUR</v>
      </c>
      <c r="J514" s="31">
        <f>IF(F514="CHF",G514,_xlfn.IFS(B514&lt;'Umrechnungskurse und Konstanten'!$C$5, "Rg. Datum",B514&lt;='Umrechnungskurse und Konstanten'!$D$5,G514*'Umrechnungskurse und Konstanten'!$E$5,B514&lt;='Umrechnungskurse und Konstanten'!$D$6,G514*'Umrechnungskurse und Konstanten'!$E$6,B514&lt;='Umrechnungskurse und Konstanten'!$D$7,G514*'Umrechnungskurse und Konstanten'!$E$7,B514&lt;='Umrechnungskurse und Konstanten'!$D$8,G514*'Umrechnungskurse und Konstanten'!$E$8,B514&lt;='Umrechnungskurse und Konstanten'!$D$9,G514*'Umrechnungskurse und Konstanten'!$E$9,B514&lt;='Umrechnungskurse und Konstanten'!$D$10,G514*'Umrechnungskurse und Konstanten'!$E$10,B514&lt;='Umrechnungskurse und Konstanten'!$D$11,G514*'Umrechnungskurse und Konstanten'!$E$11,B514&lt;='Umrechnungskurse und Konstanten'!$D$12,B514*'Umrechnungskurse und Konstanten'!$E$12,B514&lt;='Umrechnungskurse und Konstanten'!$D$13,G514*'Umrechnungskurse und Konstanten'!$E$13,B514&lt;='Umrechnungskurse und Konstanten'!$D$14,G514*'Umrechnungskurse und Konstanten'!$E$14,B514&lt;='Umrechnungskurse und Konstanten'!$D$15,G514*'Umrechnungskurse und Konstanten'!$E$15,B514&lt;='Umrechnungskurse und Konstanten'!$D$16,G514*'Umrechnungskurse und Konstanten'!$E$16))</f>
        <v>0</v>
      </c>
      <c r="K514" s="31">
        <f t="shared" si="22"/>
        <v>0</v>
      </c>
      <c r="L514" s="59">
        <f t="shared" si="23"/>
        <v>0</v>
      </c>
    </row>
    <row r="515" spans="2:12" x14ac:dyDescent="0.3">
      <c r="B515" s="61"/>
      <c r="C515" s="28"/>
      <c r="D515" s="28"/>
      <c r="E515" s="32"/>
      <c r="F515" s="29" t="s">
        <v>18</v>
      </c>
      <c r="G515" s="37"/>
      <c r="H515" s="33">
        <v>8.1000000000000003E-2</v>
      </c>
      <c r="I515" s="38" t="str">
        <f t="shared" si="21"/>
        <v>Rg. Nicht in EUR</v>
      </c>
      <c r="J515" s="31">
        <f>IF(F515="CHF",G515,_xlfn.IFS(B515&lt;'Umrechnungskurse und Konstanten'!$C$5, "Rg. Datum",B515&lt;='Umrechnungskurse und Konstanten'!$D$5,G515*'Umrechnungskurse und Konstanten'!$E$5,B515&lt;='Umrechnungskurse und Konstanten'!$D$6,G515*'Umrechnungskurse und Konstanten'!$E$6,B515&lt;='Umrechnungskurse und Konstanten'!$D$7,G515*'Umrechnungskurse und Konstanten'!$E$7,B515&lt;='Umrechnungskurse und Konstanten'!$D$8,G515*'Umrechnungskurse und Konstanten'!$E$8,B515&lt;='Umrechnungskurse und Konstanten'!$D$9,G515*'Umrechnungskurse und Konstanten'!$E$9,B515&lt;='Umrechnungskurse und Konstanten'!$D$10,G515*'Umrechnungskurse und Konstanten'!$E$10,B515&lt;='Umrechnungskurse und Konstanten'!$D$11,G515*'Umrechnungskurse und Konstanten'!$E$11,B515&lt;='Umrechnungskurse und Konstanten'!$D$12,B515*'Umrechnungskurse und Konstanten'!$E$12,B515&lt;='Umrechnungskurse und Konstanten'!$D$13,G515*'Umrechnungskurse und Konstanten'!$E$13,B515&lt;='Umrechnungskurse und Konstanten'!$D$14,G515*'Umrechnungskurse und Konstanten'!$E$14,B515&lt;='Umrechnungskurse und Konstanten'!$D$15,G515*'Umrechnungskurse und Konstanten'!$E$15,B515&lt;='Umrechnungskurse und Konstanten'!$D$16,G515*'Umrechnungskurse und Konstanten'!$E$16))</f>
        <v>0</v>
      </c>
      <c r="K515" s="31">
        <f t="shared" si="22"/>
        <v>0</v>
      </c>
      <c r="L515" s="59">
        <f t="shared" si="23"/>
        <v>0</v>
      </c>
    </row>
    <row r="516" spans="2:12" x14ac:dyDescent="0.3">
      <c r="B516" s="61"/>
      <c r="C516" s="28"/>
      <c r="D516" s="28"/>
      <c r="E516" s="32"/>
      <c r="F516" s="29" t="s">
        <v>18</v>
      </c>
      <c r="G516" s="37"/>
      <c r="H516" s="33">
        <v>8.1000000000000003E-2</v>
      </c>
      <c r="I516" s="38" t="str">
        <f t="shared" si="21"/>
        <v>Rg. Nicht in EUR</v>
      </c>
      <c r="J516" s="31">
        <f>IF(F516="CHF",G516,_xlfn.IFS(B516&lt;'Umrechnungskurse und Konstanten'!$C$5, "Rg. Datum",B516&lt;='Umrechnungskurse und Konstanten'!$D$5,G516*'Umrechnungskurse und Konstanten'!$E$5,B516&lt;='Umrechnungskurse und Konstanten'!$D$6,G516*'Umrechnungskurse und Konstanten'!$E$6,B516&lt;='Umrechnungskurse und Konstanten'!$D$7,G516*'Umrechnungskurse und Konstanten'!$E$7,B516&lt;='Umrechnungskurse und Konstanten'!$D$8,G516*'Umrechnungskurse und Konstanten'!$E$8,B516&lt;='Umrechnungskurse und Konstanten'!$D$9,G516*'Umrechnungskurse und Konstanten'!$E$9,B516&lt;='Umrechnungskurse und Konstanten'!$D$10,G516*'Umrechnungskurse und Konstanten'!$E$10,B516&lt;='Umrechnungskurse und Konstanten'!$D$11,G516*'Umrechnungskurse und Konstanten'!$E$11,B516&lt;='Umrechnungskurse und Konstanten'!$D$12,B516*'Umrechnungskurse und Konstanten'!$E$12,B516&lt;='Umrechnungskurse und Konstanten'!$D$13,G516*'Umrechnungskurse und Konstanten'!$E$13,B516&lt;='Umrechnungskurse und Konstanten'!$D$14,G516*'Umrechnungskurse und Konstanten'!$E$14,B516&lt;='Umrechnungskurse und Konstanten'!$D$15,G516*'Umrechnungskurse und Konstanten'!$E$15,B516&lt;='Umrechnungskurse und Konstanten'!$D$16,G516*'Umrechnungskurse und Konstanten'!$E$16))</f>
        <v>0</v>
      </c>
      <c r="K516" s="31">
        <f t="shared" si="22"/>
        <v>0</v>
      </c>
      <c r="L516" s="59">
        <f t="shared" si="23"/>
        <v>0</v>
      </c>
    </row>
    <row r="517" spans="2:12" x14ac:dyDescent="0.3">
      <c r="B517" s="61"/>
      <c r="C517" s="28"/>
      <c r="D517" s="28"/>
      <c r="E517" s="32"/>
      <c r="F517" s="29" t="s">
        <v>18</v>
      </c>
      <c r="G517" s="37"/>
      <c r="H517" s="33">
        <v>8.1000000000000003E-2</v>
      </c>
      <c r="I517" s="38" t="str">
        <f t="shared" si="21"/>
        <v>Rg. Nicht in EUR</v>
      </c>
      <c r="J517" s="31">
        <f>IF(F517="CHF",G517,_xlfn.IFS(B517&lt;'Umrechnungskurse und Konstanten'!$C$5, "Rg. Datum",B517&lt;='Umrechnungskurse und Konstanten'!$D$5,G517*'Umrechnungskurse und Konstanten'!$E$5,B517&lt;='Umrechnungskurse und Konstanten'!$D$6,G517*'Umrechnungskurse und Konstanten'!$E$6,B517&lt;='Umrechnungskurse und Konstanten'!$D$7,G517*'Umrechnungskurse und Konstanten'!$E$7,B517&lt;='Umrechnungskurse und Konstanten'!$D$8,G517*'Umrechnungskurse und Konstanten'!$E$8,B517&lt;='Umrechnungskurse und Konstanten'!$D$9,G517*'Umrechnungskurse und Konstanten'!$E$9,B517&lt;='Umrechnungskurse und Konstanten'!$D$10,G517*'Umrechnungskurse und Konstanten'!$E$10,B517&lt;='Umrechnungskurse und Konstanten'!$D$11,G517*'Umrechnungskurse und Konstanten'!$E$11,B517&lt;='Umrechnungskurse und Konstanten'!$D$12,B517*'Umrechnungskurse und Konstanten'!$E$12,B517&lt;='Umrechnungskurse und Konstanten'!$D$13,G517*'Umrechnungskurse und Konstanten'!$E$13,B517&lt;='Umrechnungskurse und Konstanten'!$D$14,G517*'Umrechnungskurse und Konstanten'!$E$14,B517&lt;='Umrechnungskurse und Konstanten'!$D$15,G517*'Umrechnungskurse und Konstanten'!$E$15,B517&lt;='Umrechnungskurse und Konstanten'!$D$16,G517*'Umrechnungskurse und Konstanten'!$E$16))</f>
        <v>0</v>
      </c>
      <c r="K517" s="31">
        <f t="shared" si="22"/>
        <v>0</v>
      </c>
      <c r="L517" s="59">
        <f t="shared" si="23"/>
        <v>0</v>
      </c>
    </row>
    <row r="518" spans="2:12" x14ac:dyDescent="0.3">
      <c r="B518" s="61"/>
      <c r="C518" s="28"/>
      <c r="D518" s="28"/>
      <c r="E518" s="32"/>
      <c r="F518" s="29" t="s">
        <v>18</v>
      </c>
      <c r="G518" s="37"/>
      <c r="H518" s="33">
        <v>8.1000000000000003E-2</v>
      </c>
      <c r="I518" s="38" t="str">
        <f t="shared" si="21"/>
        <v>Rg. Nicht in EUR</v>
      </c>
      <c r="J518" s="31">
        <f>IF(F518="CHF",G518,_xlfn.IFS(B518&lt;'Umrechnungskurse und Konstanten'!$C$5, "Rg. Datum",B518&lt;='Umrechnungskurse und Konstanten'!$D$5,G518*'Umrechnungskurse und Konstanten'!$E$5,B518&lt;='Umrechnungskurse und Konstanten'!$D$6,G518*'Umrechnungskurse und Konstanten'!$E$6,B518&lt;='Umrechnungskurse und Konstanten'!$D$7,G518*'Umrechnungskurse und Konstanten'!$E$7,B518&lt;='Umrechnungskurse und Konstanten'!$D$8,G518*'Umrechnungskurse und Konstanten'!$E$8,B518&lt;='Umrechnungskurse und Konstanten'!$D$9,G518*'Umrechnungskurse und Konstanten'!$E$9,B518&lt;='Umrechnungskurse und Konstanten'!$D$10,G518*'Umrechnungskurse und Konstanten'!$E$10,B518&lt;='Umrechnungskurse und Konstanten'!$D$11,G518*'Umrechnungskurse und Konstanten'!$E$11,B518&lt;='Umrechnungskurse und Konstanten'!$D$12,B518*'Umrechnungskurse und Konstanten'!$E$12,B518&lt;='Umrechnungskurse und Konstanten'!$D$13,G518*'Umrechnungskurse und Konstanten'!$E$13,B518&lt;='Umrechnungskurse und Konstanten'!$D$14,G518*'Umrechnungskurse und Konstanten'!$E$14,B518&lt;='Umrechnungskurse und Konstanten'!$D$15,G518*'Umrechnungskurse und Konstanten'!$E$15,B518&lt;='Umrechnungskurse und Konstanten'!$D$16,G518*'Umrechnungskurse und Konstanten'!$E$16))</f>
        <v>0</v>
      </c>
      <c r="K518" s="31">
        <f t="shared" si="22"/>
        <v>0</v>
      </c>
      <c r="L518" s="59">
        <f t="shared" si="23"/>
        <v>0</v>
      </c>
    </row>
    <row r="519" spans="2:12" x14ac:dyDescent="0.3">
      <c r="B519" s="61"/>
      <c r="C519" s="28"/>
      <c r="D519" s="28"/>
      <c r="E519" s="32"/>
      <c r="F519" s="29" t="s">
        <v>18</v>
      </c>
      <c r="G519" s="37"/>
      <c r="H519" s="33">
        <v>8.1000000000000003E-2</v>
      </c>
      <c r="I519" s="38" t="str">
        <f t="shared" si="21"/>
        <v>Rg. Nicht in EUR</v>
      </c>
      <c r="J519" s="31">
        <f>IF(F519="CHF",G519,_xlfn.IFS(B519&lt;'Umrechnungskurse und Konstanten'!$C$5, "Rg. Datum",B519&lt;='Umrechnungskurse und Konstanten'!$D$5,G519*'Umrechnungskurse und Konstanten'!$E$5,B519&lt;='Umrechnungskurse und Konstanten'!$D$6,G519*'Umrechnungskurse und Konstanten'!$E$6,B519&lt;='Umrechnungskurse und Konstanten'!$D$7,G519*'Umrechnungskurse und Konstanten'!$E$7,B519&lt;='Umrechnungskurse und Konstanten'!$D$8,G519*'Umrechnungskurse und Konstanten'!$E$8,B519&lt;='Umrechnungskurse und Konstanten'!$D$9,G519*'Umrechnungskurse und Konstanten'!$E$9,B519&lt;='Umrechnungskurse und Konstanten'!$D$10,G519*'Umrechnungskurse und Konstanten'!$E$10,B519&lt;='Umrechnungskurse und Konstanten'!$D$11,G519*'Umrechnungskurse und Konstanten'!$E$11,B519&lt;='Umrechnungskurse und Konstanten'!$D$12,B519*'Umrechnungskurse und Konstanten'!$E$12,B519&lt;='Umrechnungskurse und Konstanten'!$D$13,G519*'Umrechnungskurse und Konstanten'!$E$13,B519&lt;='Umrechnungskurse und Konstanten'!$D$14,G519*'Umrechnungskurse und Konstanten'!$E$14,B519&lt;='Umrechnungskurse und Konstanten'!$D$15,G519*'Umrechnungskurse und Konstanten'!$E$15,B519&lt;='Umrechnungskurse und Konstanten'!$D$16,G519*'Umrechnungskurse und Konstanten'!$E$16))</f>
        <v>0</v>
      </c>
      <c r="K519" s="31">
        <f t="shared" si="22"/>
        <v>0</v>
      </c>
      <c r="L519" s="59">
        <f t="shared" si="23"/>
        <v>0</v>
      </c>
    </row>
    <row r="520" spans="2:12" x14ac:dyDescent="0.3">
      <c r="B520" s="61"/>
      <c r="C520" s="28"/>
      <c r="D520" s="28"/>
      <c r="E520" s="32"/>
      <c r="F520" s="29" t="s">
        <v>18</v>
      </c>
      <c r="G520" s="37"/>
      <c r="H520" s="33">
        <v>8.1000000000000003E-2</v>
      </c>
      <c r="I520" s="38" t="str">
        <f t="shared" si="21"/>
        <v>Rg. Nicht in EUR</v>
      </c>
      <c r="J520" s="31">
        <f>IF(F520="CHF",G520,_xlfn.IFS(B520&lt;'Umrechnungskurse und Konstanten'!$C$5, "Rg. Datum",B520&lt;='Umrechnungskurse und Konstanten'!$D$5,G520*'Umrechnungskurse und Konstanten'!$E$5,B520&lt;='Umrechnungskurse und Konstanten'!$D$6,G520*'Umrechnungskurse und Konstanten'!$E$6,B520&lt;='Umrechnungskurse und Konstanten'!$D$7,G520*'Umrechnungskurse und Konstanten'!$E$7,B520&lt;='Umrechnungskurse und Konstanten'!$D$8,G520*'Umrechnungskurse und Konstanten'!$E$8,B520&lt;='Umrechnungskurse und Konstanten'!$D$9,G520*'Umrechnungskurse und Konstanten'!$E$9,B520&lt;='Umrechnungskurse und Konstanten'!$D$10,G520*'Umrechnungskurse und Konstanten'!$E$10,B520&lt;='Umrechnungskurse und Konstanten'!$D$11,G520*'Umrechnungskurse und Konstanten'!$E$11,B520&lt;='Umrechnungskurse und Konstanten'!$D$12,B520*'Umrechnungskurse und Konstanten'!$E$12,B520&lt;='Umrechnungskurse und Konstanten'!$D$13,G520*'Umrechnungskurse und Konstanten'!$E$13,B520&lt;='Umrechnungskurse und Konstanten'!$D$14,G520*'Umrechnungskurse und Konstanten'!$E$14,B520&lt;='Umrechnungskurse und Konstanten'!$D$15,G520*'Umrechnungskurse und Konstanten'!$E$15,B520&lt;='Umrechnungskurse und Konstanten'!$D$16,G520*'Umrechnungskurse und Konstanten'!$E$16))</f>
        <v>0</v>
      </c>
      <c r="K520" s="31">
        <f t="shared" si="22"/>
        <v>0</v>
      </c>
      <c r="L520" s="59">
        <f t="shared" si="23"/>
        <v>0</v>
      </c>
    </row>
    <row r="521" spans="2:12" x14ac:dyDescent="0.3">
      <c r="B521" s="61"/>
      <c r="C521" s="28"/>
      <c r="D521" s="28"/>
      <c r="E521" s="32"/>
      <c r="F521" s="29" t="s">
        <v>18</v>
      </c>
      <c r="G521" s="37"/>
      <c r="H521" s="33">
        <v>8.1000000000000003E-2</v>
      </c>
      <c r="I521" s="38" t="str">
        <f t="shared" si="21"/>
        <v>Rg. Nicht in EUR</v>
      </c>
      <c r="J521" s="31">
        <f>IF(F521="CHF",G521,_xlfn.IFS(B521&lt;'Umrechnungskurse und Konstanten'!$C$5, "Rg. Datum",B521&lt;='Umrechnungskurse und Konstanten'!$D$5,G521*'Umrechnungskurse und Konstanten'!$E$5,B521&lt;='Umrechnungskurse und Konstanten'!$D$6,G521*'Umrechnungskurse und Konstanten'!$E$6,B521&lt;='Umrechnungskurse und Konstanten'!$D$7,G521*'Umrechnungskurse und Konstanten'!$E$7,B521&lt;='Umrechnungskurse und Konstanten'!$D$8,G521*'Umrechnungskurse und Konstanten'!$E$8,B521&lt;='Umrechnungskurse und Konstanten'!$D$9,G521*'Umrechnungskurse und Konstanten'!$E$9,B521&lt;='Umrechnungskurse und Konstanten'!$D$10,G521*'Umrechnungskurse und Konstanten'!$E$10,B521&lt;='Umrechnungskurse und Konstanten'!$D$11,G521*'Umrechnungskurse und Konstanten'!$E$11,B521&lt;='Umrechnungskurse und Konstanten'!$D$12,B521*'Umrechnungskurse und Konstanten'!$E$12,B521&lt;='Umrechnungskurse und Konstanten'!$D$13,G521*'Umrechnungskurse und Konstanten'!$E$13,B521&lt;='Umrechnungskurse und Konstanten'!$D$14,G521*'Umrechnungskurse und Konstanten'!$E$14,B521&lt;='Umrechnungskurse und Konstanten'!$D$15,G521*'Umrechnungskurse und Konstanten'!$E$15,B521&lt;='Umrechnungskurse und Konstanten'!$D$16,G521*'Umrechnungskurse und Konstanten'!$E$16))</f>
        <v>0</v>
      </c>
      <c r="K521" s="31">
        <f t="shared" si="22"/>
        <v>0</v>
      </c>
      <c r="L521" s="59">
        <f t="shared" si="23"/>
        <v>0</v>
      </c>
    </row>
    <row r="522" spans="2:12" x14ac:dyDescent="0.3">
      <c r="B522" s="61"/>
      <c r="C522" s="28"/>
      <c r="D522" s="28"/>
      <c r="E522" s="32"/>
      <c r="F522" s="29" t="s">
        <v>18</v>
      </c>
      <c r="G522" s="37"/>
      <c r="H522" s="33">
        <v>8.1000000000000003E-2</v>
      </c>
      <c r="I522" s="38" t="str">
        <f t="shared" si="21"/>
        <v>Rg. Nicht in EUR</v>
      </c>
      <c r="J522" s="31">
        <f>IF(F522="CHF",G522,_xlfn.IFS(B522&lt;'Umrechnungskurse und Konstanten'!$C$5, "Rg. Datum",B522&lt;='Umrechnungskurse und Konstanten'!$D$5,G522*'Umrechnungskurse und Konstanten'!$E$5,B522&lt;='Umrechnungskurse und Konstanten'!$D$6,G522*'Umrechnungskurse und Konstanten'!$E$6,B522&lt;='Umrechnungskurse und Konstanten'!$D$7,G522*'Umrechnungskurse und Konstanten'!$E$7,B522&lt;='Umrechnungskurse und Konstanten'!$D$8,G522*'Umrechnungskurse und Konstanten'!$E$8,B522&lt;='Umrechnungskurse und Konstanten'!$D$9,G522*'Umrechnungskurse und Konstanten'!$E$9,B522&lt;='Umrechnungskurse und Konstanten'!$D$10,G522*'Umrechnungskurse und Konstanten'!$E$10,B522&lt;='Umrechnungskurse und Konstanten'!$D$11,G522*'Umrechnungskurse und Konstanten'!$E$11,B522&lt;='Umrechnungskurse und Konstanten'!$D$12,B522*'Umrechnungskurse und Konstanten'!$E$12,B522&lt;='Umrechnungskurse und Konstanten'!$D$13,G522*'Umrechnungskurse und Konstanten'!$E$13,B522&lt;='Umrechnungskurse und Konstanten'!$D$14,G522*'Umrechnungskurse und Konstanten'!$E$14,B522&lt;='Umrechnungskurse und Konstanten'!$D$15,G522*'Umrechnungskurse und Konstanten'!$E$15,B522&lt;='Umrechnungskurse und Konstanten'!$D$16,G522*'Umrechnungskurse und Konstanten'!$E$16))</f>
        <v>0</v>
      </c>
      <c r="K522" s="31">
        <f t="shared" si="22"/>
        <v>0</v>
      </c>
      <c r="L522" s="59">
        <f t="shared" si="23"/>
        <v>0</v>
      </c>
    </row>
    <row r="523" spans="2:12" x14ac:dyDescent="0.3">
      <c r="B523" s="61"/>
      <c r="C523" s="28"/>
      <c r="D523" s="28"/>
      <c r="E523" s="32"/>
      <c r="F523" s="29" t="s">
        <v>18</v>
      </c>
      <c r="G523" s="37"/>
      <c r="H523" s="33">
        <v>8.1000000000000003E-2</v>
      </c>
      <c r="I523" s="38" t="str">
        <f t="shared" si="21"/>
        <v>Rg. Nicht in EUR</v>
      </c>
      <c r="J523" s="31">
        <f>IF(F523="CHF",G523,_xlfn.IFS(B523&lt;'Umrechnungskurse und Konstanten'!$C$5, "Rg. Datum",B523&lt;='Umrechnungskurse und Konstanten'!$D$5,G523*'Umrechnungskurse und Konstanten'!$E$5,B523&lt;='Umrechnungskurse und Konstanten'!$D$6,G523*'Umrechnungskurse und Konstanten'!$E$6,B523&lt;='Umrechnungskurse und Konstanten'!$D$7,G523*'Umrechnungskurse und Konstanten'!$E$7,B523&lt;='Umrechnungskurse und Konstanten'!$D$8,G523*'Umrechnungskurse und Konstanten'!$E$8,B523&lt;='Umrechnungskurse und Konstanten'!$D$9,G523*'Umrechnungskurse und Konstanten'!$E$9,B523&lt;='Umrechnungskurse und Konstanten'!$D$10,G523*'Umrechnungskurse und Konstanten'!$E$10,B523&lt;='Umrechnungskurse und Konstanten'!$D$11,G523*'Umrechnungskurse und Konstanten'!$E$11,B523&lt;='Umrechnungskurse und Konstanten'!$D$12,B523*'Umrechnungskurse und Konstanten'!$E$12,B523&lt;='Umrechnungskurse und Konstanten'!$D$13,G523*'Umrechnungskurse und Konstanten'!$E$13,B523&lt;='Umrechnungskurse und Konstanten'!$D$14,G523*'Umrechnungskurse und Konstanten'!$E$14,B523&lt;='Umrechnungskurse und Konstanten'!$D$15,G523*'Umrechnungskurse und Konstanten'!$E$15,B523&lt;='Umrechnungskurse und Konstanten'!$D$16,G523*'Umrechnungskurse und Konstanten'!$E$16))</f>
        <v>0</v>
      </c>
      <c r="K523" s="31">
        <f t="shared" si="22"/>
        <v>0</v>
      </c>
      <c r="L523" s="59">
        <f t="shared" si="23"/>
        <v>0</v>
      </c>
    </row>
    <row r="524" spans="2:12" x14ac:dyDescent="0.3">
      <c r="B524" s="61"/>
      <c r="C524" s="28"/>
      <c r="D524" s="28"/>
      <c r="E524" s="32"/>
      <c r="F524" s="29" t="s">
        <v>18</v>
      </c>
      <c r="G524" s="37"/>
      <c r="H524" s="33">
        <v>8.1000000000000003E-2</v>
      </c>
      <c r="I524" s="38" t="str">
        <f t="shared" ref="I524:I587" si="24">IF(F524="EUR",G524*H524,"Rg. Nicht in EUR")</f>
        <v>Rg. Nicht in EUR</v>
      </c>
      <c r="J524" s="31">
        <f>IF(F524="CHF",G524,_xlfn.IFS(B524&lt;'Umrechnungskurse und Konstanten'!$C$5, "Rg. Datum",B524&lt;='Umrechnungskurse und Konstanten'!$D$5,G524*'Umrechnungskurse und Konstanten'!$E$5,B524&lt;='Umrechnungskurse und Konstanten'!$D$6,G524*'Umrechnungskurse und Konstanten'!$E$6,B524&lt;='Umrechnungskurse und Konstanten'!$D$7,G524*'Umrechnungskurse und Konstanten'!$E$7,B524&lt;='Umrechnungskurse und Konstanten'!$D$8,G524*'Umrechnungskurse und Konstanten'!$E$8,B524&lt;='Umrechnungskurse und Konstanten'!$D$9,G524*'Umrechnungskurse und Konstanten'!$E$9,B524&lt;='Umrechnungskurse und Konstanten'!$D$10,G524*'Umrechnungskurse und Konstanten'!$E$10,B524&lt;='Umrechnungskurse und Konstanten'!$D$11,G524*'Umrechnungskurse und Konstanten'!$E$11,B524&lt;='Umrechnungskurse und Konstanten'!$D$12,B524*'Umrechnungskurse und Konstanten'!$E$12,B524&lt;='Umrechnungskurse und Konstanten'!$D$13,G524*'Umrechnungskurse und Konstanten'!$E$13,B524&lt;='Umrechnungskurse und Konstanten'!$D$14,G524*'Umrechnungskurse und Konstanten'!$E$14,B524&lt;='Umrechnungskurse und Konstanten'!$D$15,G524*'Umrechnungskurse und Konstanten'!$E$15,B524&lt;='Umrechnungskurse und Konstanten'!$D$16,G524*'Umrechnungskurse und Konstanten'!$E$16))</f>
        <v>0</v>
      </c>
      <c r="K524" s="31">
        <f t="shared" ref="K524:K587" si="25">H524*J524</f>
        <v>0</v>
      </c>
      <c r="L524" s="59">
        <f t="shared" ref="L524:L587" si="26">IF(H524=100%,K524,J524+K524)</f>
        <v>0</v>
      </c>
    </row>
    <row r="525" spans="2:12" x14ac:dyDescent="0.3">
      <c r="B525" s="61"/>
      <c r="C525" s="28"/>
      <c r="D525" s="28"/>
      <c r="E525" s="32"/>
      <c r="F525" s="29" t="s">
        <v>18</v>
      </c>
      <c r="G525" s="37"/>
      <c r="H525" s="33">
        <v>8.1000000000000003E-2</v>
      </c>
      <c r="I525" s="38" t="str">
        <f t="shared" si="24"/>
        <v>Rg. Nicht in EUR</v>
      </c>
      <c r="J525" s="31">
        <f>IF(F525="CHF",G525,_xlfn.IFS(B525&lt;'Umrechnungskurse und Konstanten'!$C$5, "Rg. Datum",B525&lt;='Umrechnungskurse und Konstanten'!$D$5,G525*'Umrechnungskurse und Konstanten'!$E$5,B525&lt;='Umrechnungskurse und Konstanten'!$D$6,G525*'Umrechnungskurse und Konstanten'!$E$6,B525&lt;='Umrechnungskurse und Konstanten'!$D$7,G525*'Umrechnungskurse und Konstanten'!$E$7,B525&lt;='Umrechnungskurse und Konstanten'!$D$8,G525*'Umrechnungskurse und Konstanten'!$E$8,B525&lt;='Umrechnungskurse und Konstanten'!$D$9,G525*'Umrechnungskurse und Konstanten'!$E$9,B525&lt;='Umrechnungskurse und Konstanten'!$D$10,G525*'Umrechnungskurse und Konstanten'!$E$10,B525&lt;='Umrechnungskurse und Konstanten'!$D$11,G525*'Umrechnungskurse und Konstanten'!$E$11,B525&lt;='Umrechnungskurse und Konstanten'!$D$12,B525*'Umrechnungskurse und Konstanten'!$E$12,B525&lt;='Umrechnungskurse und Konstanten'!$D$13,G525*'Umrechnungskurse und Konstanten'!$E$13,B525&lt;='Umrechnungskurse und Konstanten'!$D$14,G525*'Umrechnungskurse und Konstanten'!$E$14,B525&lt;='Umrechnungskurse und Konstanten'!$D$15,G525*'Umrechnungskurse und Konstanten'!$E$15,B525&lt;='Umrechnungskurse und Konstanten'!$D$16,G525*'Umrechnungskurse und Konstanten'!$E$16))</f>
        <v>0</v>
      </c>
      <c r="K525" s="31">
        <f t="shared" si="25"/>
        <v>0</v>
      </c>
      <c r="L525" s="59">
        <f t="shared" si="26"/>
        <v>0</v>
      </c>
    </row>
    <row r="526" spans="2:12" x14ac:dyDescent="0.3">
      <c r="B526" s="61"/>
      <c r="C526" s="28"/>
      <c r="D526" s="28"/>
      <c r="E526" s="32"/>
      <c r="F526" s="29" t="s">
        <v>18</v>
      </c>
      <c r="G526" s="37"/>
      <c r="H526" s="33">
        <v>8.1000000000000003E-2</v>
      </c>
      <c r="I526" s="38" t="str">
        <f t="shared" si="24"/>
        <v>Rg. Nicht in EUR</v>
      </c>
      <c r="J526" s="31">
        <f>IF(F526="CHF",G526,_xlfn.IFS(B526&lt;'Umrechnungskurse und Konstanten'!$C$5, "Rg. Datum",B526&lt;='Umrechnungskurse und Konstanten'!$D$5,G526*'Umrechnungskurse und Konstanten'!$E$5,B526&lt;='Umrechnungskurse und Konstanten'!$D$6,G526*'Umrechnungskurse und Konstanten'!$E$6,B526&lt;='Umrechnungskurse und Konstanten'!$D$7,G526*'Umrechnungskurse und Konstanten'!$E$7,B526&lt;='Umrechnungskurse und Konstanten'!$D$8,G526*'Umrechnungskurse und Konstanten'!$E$8,B526&lt;='Umrechnungskurse und Konstanten'!$D$9,G526*'Umrechnungskurse und Konstanten'!$E$9,B526&lt;='Umrechnungskurse und Konstanten'!$D$10,G526*'Umrechnungskurse und Konstanten'!$E$10,B526&lt;='Umrechnungskurse und Konstanten'!$D$11,G526*'Umrechnungskurse und Konstanten'!$E$11,B526&lt;='Umrechnungskurse und Konstanten'!$D$12,B526*'Umrechnungskurse und Konstanten'!$E$12,B526&lt;='Umrechnungskurse und Konstanten'!$D$13,G526*'Umrechnungskurse und Konstanten'!$E$13,B526&lt;='Umrechnungskurse und Konstanten'!$D$14,G526*'Umrechnungskurse und Konstanten'!$E$14,B526&lt;='Umrechnungskurse und Konstanten'!$D$15,G526*'Umrechnungskurse und Konstanten'!$E$15,B526&lt;='Umrechnungskurse und Konstanten'!$D$16,G526*'Umrechnungskurse und Konstanten'!$E$16))</f>
        <v>0</v>
      </c>
      <c r="K526" s="31">
        <f t="shared" si="25"/>
        <v>0</v>
      </c>
      <c r="L526" s="59">
        <f t="shared" si="26"/>
        <v>0</v>
      </c>
    </row>
    <row r="527" spans="2:12" x14ac:dyDescent="0.3">
      <c r="B527" s="61"/>
      <c r="C527" s="28"/>
      <c r="D527" s="28"/>
      <c r="E527" s="32"/>
      <c r="F527" s="29" t="s">
        <v>18</v>
      </c>
      <c r="G527" s="37"/>
      <c r="H527" s="33">
        <v>8.1000000000000003E-2</v>
      </c>
      <c r="I527" s="38" t="str">
        <f t="shared" si="24"/>
        <v>Rg. Nicht in EUR</v>
      </c>
      <c r="J527" s="31">
        <f>IF(F527="CHF",G527,_xlfn.IFS(B527&lt;'Umrechnungskurse und Konstanten'!$C$5, "Rg. Datum",B527&lt;='Umrechnungskurse und Konstanten'!$D$5,G527*'Umrechnungskurse und Konstanten'!$E$5,B527&lt;='Umrechnungskurse und Konstanten'!$D$6,G527*'Umrechnungskurse und Konstanten'!$E$6,B527&lt;='Umrechnungskurse und Konstanten'!$D$7,G527*'Umrechnungskurse und Konstanten'!$E$7,B527&lt;='Umrechnungskurse und Konstanten'!$D$8,G527*'Umrechnungskurse und Konstanten'!$E$8,B527&lt;='Umrechnungskurse und Konstanten'!$D$9,G527*'Umrechnungskurse und Konstanten'!$E$9,B527&lt;='Umrechnungskurse und Konstanten'!$D$10,G527*'Umrechnungskurse und Konstanten'!$E$10,B527&lt;='Umrechnungskurse und Konstanten'!$D$11,G527*'Umrechnungskurse und Konstanten'!$E$11,B527&lt;='Umrechnungskurse und Konstanten'!$D$12,B527*'Umrechnungskurse und Konstanten'!$E$12,B527&lt;='Umrechnungskurse und Konstanten'!$D$13,G527*'Umrechnungskurse und Konstanten'!$E$13,B527&lt;='Umrechnungskurse und Konstanten'!$D$14,G527*'Umrechnungskurse und Konstanten'!$E$14,B527&lt;='Umrechnungskurse und Konstanten'!$D$15,G527*'Umrechnungskurse und Konstanten'!$E$15,B527&lt;='Umrechnungskurse und Konstanten'!$D$16,G527*'Umrechnungskurse und Konstanten'!$E$16))</f>
        <v>0</v>
      </c>
      <c r="K527" s="31">
        <f t="shared" si="25"/>
        <v>0</v>
      </c>
      <c r="L527" s="59">
        <f t="shared" si="26"/>
        <v>0</v>
      </c>
    </row>
    <row r="528" spans="2:12" x14ac:dyDescent="0.3">
      <c r="B528" s="61"/>
      <c r="C528" s="28"/>
      <c r="D528" s="28"/>
      <c r="E528" s="32"/>
      <c r="F528" s="29" t="s">
        <v>18</v>
      </c>
      <c r="G528" s="37"/>
      <c r="H528" s="33">
        <v>8.1000000000000003E-2</v>
      </c>
      <c r="I528" s="38" t="str">
        <f t="shared" si="24"/>
        <v>Rg. Nicht in EUR</v>
      </c>
      <c r="J528" s="31">
        <f>IF(F528="CHF",G528,_xlfn.IFS(B528&lt;'Umrechnungskurse und Konstanten'!$C$5, "Rg. Datum",B528&lt;='Umrechnungskurse und Konstanten'!$D$5,G528*'Umrechnungskurse und Konstanten'!$E$5,B528&lt;='Umrechnungskurse und Konstanten'!$D$6,G528*'Umrechnungskurse und Konstanten'!$E$6,B528&lt;='Umrechnungskurse und Konstanten'!$D$7,G528*'Umrechnungskurse und Konstanten'!$E$7,B528&lt;='Umrechnungskurse und Konstanten'!$D$8,G528*'Umrechnungskurse und Konstanten'!$E$8,B528&lt;='Umrechnungskurse und Konstanten'!$D$9,G528*'Umrechnungskurse und Konstanten'!$E$9,B528&lt;='Umrechnungskurse und Konstanten'!$D$10,G528*'Umrechnungskurse und Konstanten'!$E$10,B528&lt;='Umrechnungskurse und Konstanten'!$D$11,G528*'Umrechnungskurse und Konstanten'!$E$11,B528&lt;='Umrechnungskurse und Konstanten'!$D$12,B528*'Umrechnungskurse und Konstanten'!$E$12,B528&lt;='Umrechnungskurse und Konstanten'!$D$13,G528*'Umrechnungskurse und Konstanten'!$E$13,B528&lt;='Umrechnungskurse und Konstanten'!$D$14,G528*'Umrechnungskurse und Konstanten'!$E$14,B528&lt;='Umrechnungskurse und Konstanten'!$D$15,G528*'Umrechnungskurse und Konstanten'!$E$15,B528&lt;='Umrechnungskurse und Konstanten'!$D$16,G528*'Umrechnungskurse und Konstanten'!$E$16))</f>
        <v>0</v>
      </c>
      <c r="K528" s="31">
        <f t="shared" si="25"/>
        <v>0</v>
      </c>
      <c r="L528" s="59">
        <f t="shared" si="26"/>
        <v>0</v>
      </c>
    </row>
    <row r="529" spans="2:12" x14ac:dyDescent="0.3">
      <c r="B529" s="61"/>
      <c r="C529" s="28"/>
      <c r="D529" s="28"/>
      <c r="E529" s="32"/>
      <c r="F529" s="29" t="s">
        <v>18</v>
      </c>
      <c r="G529" s="37"/>
      <c r="H529" s="33">
        <v>8.1000000000000003E-2</v>
      </c>
      <c r="I529" s="38" t="str">
        <f t="shared" si="24"/>
        <v>Rg. Nicht in EUR</v>
      </c>
      <c r="J529" s="31">
        <f>IF(F529="CHF",G529,_xlfn.IFS(B529&lt;'Umrechnungskurse und Konstanten'!$C$5, "Rg. Datum",B529&lt;='Umrechnungskurse und Konstanten'!$D$5,G529*'Umrechnungskurse und Konstanten'!$E$5,B529&lt;='Umrechnungskurse und Konstanten'!$D$6,G529*'Umrechnungskurse und Konstanten'!$E$6,B529&lt;='Umrechnungskurse und Konstanten'!$D$7,G529*'Umrechnungskurse und Konstanten'!$E$7,B529&lt;='Umrechnungskurse und Konstanten'!$D$8,G529*'Umrechnungskurse und Konstanten'!$E$8,B529&lt;='Umrechnungskurse und Konstanten'!$D$9,G529*'Umrechnungskurse und Konstanten'!$E$9,B529&lt;='Umrechnungskurse und Konstanten'!$D$10,G529*'Umrechnungskurse und Konstanten'!$E$10,B529&lt;='Umrechnungskurse und Konstanten'!$D$11,G529*'Umrechnungskurse und Konstanten'!$E$11,B529&lt;='Umrechnungskurse und Konstanten'!$D$12,B529*'Umrechnungskurse und Konstanten'!$E$12,B529&lt;='Umrechnungskurse und Konstanten'!$D$13,G529*'Umrechnungskurse und Konstanten'!$E$13,B529&lt;='Umrechnungskurse und Konstanten'!$D$14,G529*'Umrechnungskurse und Konstanten'!$E$14,B529&lt;='Umrechnungskurse und Konstanten'!$D$15,G529*'Umrechnungskurse und Konstanten'!$E$15,B529&lt;='Umrechnungskurse und Konstanten'!$D$16,G529*'Umrechnungskurse und Konstanten'!$E$16))</f>
        <v>0</v>
      </c>
      <c r="K529" s="31">
        <f t="shared" si="25"/>
        <v>0</v>
      </c>
      <c r="L529" s="59">
        <f t="shared" si="26"/>
        <v>0</v>
      </c>
    </row>
    <row r="530" spans="2:12" x14ac:dyDescent="0.3">
      <c r="B530" s="61"/>
      <c r="C530" s="28"/>
      <c r="D530" s="28"/>
      <c r="E530" s="32"/>
      <c r="F530" s="29" t="s">
        <v>18</v>
      </c>
      <c r="G530" s="37"/>
      <c r="H530" s="33">
        <v>8.1000000000000003E-2</v>
      </c>
      <c r="I530" s="38" t="str">
        <f t="shared" si="24"/>
        <v>Rg. Nicht in EUR</v>
      </c>
      <c r="J530" s="31">
        <f>IF(F530="CHF",G530,_xlfn.IFS(B530&lt;'Umrechnungskurse und Konstanten'!$C$5, "Rg. Datum",B530&lt;='Umrechnungskurse und Konstanten'!$D$5,G530*'Umrechnungskurse und Konstanten'!$E$5,B530&lt;='Umrechnungskurse und Konstanten'!$D$6,G530*'Umrechnungskurse und Konstanten'!$E$6,B530&lt;='Umrechnungskurse und Konstanten'!$D$7,G530*'Umrechnungskurse und Konstanten'!$E$7,B530&lt;='Umrechnungskurse und Konstanten'!$D$8,G530*'Umrechnungskurse und Konstanten'!$E$8,B530&lt;='Umrechnungskurse und Konstanten'!$D$9,G530*'Umrechnungskurse und Konstanten'!$E$9,B530&lt;='Umrechnungskurse und Konstanten'!$D$10,G530*'Umrechnungskurse und Konstanten'!$E$10,B530&lt;='Umrechnungskurse und Konstanten'!$D$11,G530*'Umrechnungskurse und Konstanten'!$E$11,B530&lt;='Umrechnungskurse und Konstanten'!$D$12,B530*'Umrechnungskurse und Konstanten'!$E$12,B530&lt;='Umrechnungskurse und Konstanten'!$D$13,G530*'Umrechnungskurse und Konstanten'!$E$13,B530&lt;='Umrechnungskurse und Konstanten'!$D$14,G530*'Umrechnungskurse und Konstanten'!$E$14,B530&lt;='Umrechnungskurse und Konstanten'!$D$15,G530*'Umrechnungskurse und Konstanten'!$E$15,B530&lt;='Umrechnungskurse und Konstanten'!$D$16,G530*'Umrechnungskurse und Konstanten'!$E$16))</f>
        <v>0</v>
      </c>
      <c r="K530" s="31">
        <f t="shared" si="25"/>
        <v>0</v>
      </c>
      <c r="L530" s="59">
        <f t="shared" si="26"/>
        <v>0</v>
      </c>
    </row>
    <row r="531" spans="2:12" x14ac:dyDescent="0.3">
      <c r="B531" s="61"/>
      <c r="C531" s="28"/>
      <c r="D531" s="28"/>
      <c r="E531" s="32"/>
      <c r="F531" s="29" t="s">
        <v>18</v>
      </c>
      <c r="G531" s="37"/>
      <c r="H531" s="33">
        <v>8.1000000000000003E-2</v>
      </c>
      <c r="I531" s="38" t="str">
        <f t="shared" si="24"/>
        <v>Rg. Nicht in EUR</v>
      </c>
      <c r="J531" s="31">
        <f>IF(F531="CHF",G531,_xlfn.IFS(B531&lt;'Umrechnungskurse und Konstanten'!$C$5, "Rg. Datum",B531&lt;='Umrechnungskurse und Konstanten'!$D$5,G531*'Umrechnungskurse und Konstanten'!$E$5,B531&lt;='Umrechnungskurse und Konstanten'!$D$6,G531*'Umrechnungskurse und Konstanten'!$E$6,B531&lt;='Umrechnungskurse und Konstanten'!$D$7,G531*'Umrechnungskurse und Konstanten'!$E$7,B531&lt;='Umrechnungskurse und Konstanten'!$D$8,G531*'Umrechnungskurse und Konstanten'!$E$8,B531&lt;='Umrechnungskurse und Konstanten'!$D$9,G531*'Umrechnungskurse und Konstanten'!$E$9,B531&lt;='Umrechnungskurse und Konstanten'!$D$10,G531*'Umrechnungskurse und Konstanten'!$E$10,B531&lt;='Umrechnungskurse und Konstanten'!$D$11,G531*'Umrechnungskurse und Konstanten'!$E$11,B531&lt;='Umrechnungskurse und Konstanten'!$D$12,B531*'Umrechnungskurse und Konstanten'!$E$12,B531&lt;='Umrechnungskurse und Konstanten'!$D$13,G531*'Umrechnungskurse und Konstanten'!$E$13,B531&lt;='Umrechnungskurse und Konstanten'!$D$14,G531*'Umrechnungskurse und Konstanten'!$E$14,B531&lt;='Umrechnungskurse und Konstanten'!$D$15,G531*'Umrechnungskurse und Konstanten'!$E$15,B531&lt;='Umrechnungskurse und Konstanten'!$D$16,G531*'Umrechnungskurse und Konstanten'!$E$16))</f>
        <v>0</v>
      </c>
      <c r="K531" s="31">
        <f t="shared" si="25"/>
        <v>0</v>
      </c>
      <c r="L531" s="59">
        <f t="shared" si="26"/>
        <v>0</v>
      </c>
    </row>
    <row r="532" spans="2:12" x14ac:dyDescent="0.3">
      <c r="B532" s="61"/>
      <c r="C532" s="28"/>
      <c r="D532" s="28"/>
      <c r="E532" s="32"/>
      <c r="F532" s="29" t="s">
        <v>18</v>
      </c>
      <c r="G532" s="37"/>
      <c r="H532" s="33">
        <v>8.1000000000000003E-2</v>
      </c>
      <c r="I532" s="38" t="str">
        <f t="shared" si="24"/>
        <v>Rg. Nicht in EUR</v>
      </c>
      <c r="J532" s="31">
        <f>IF(F532="CHF",G532,_xlfn.IFS(B532&lt;'Umrechnungskurse und Konstanten'!$C$5, "Rg. Datum",B532&lt;='Umrechnungskurse und Konstanten'!$D$5,G532*'Umrechnungskurse und Konstanten'!$E$5,B532&lt;='Umrechnungskurse und Konstanten'!$D$6,G532*'Umrechnungskurse und Konstanten'!$E$6,B532&lt;='Umrechnungskurse und Konstanten'!$D$7,G532*'Umrechnungskurse und Konstanten'!$E$7,B532&lt;='Umrechnungskurse und Konstanten'!$D$8,G532*'Umrechnungskurse und Konstanten'!$E$8,B532&lt;='Umrechnungskurse und Konstanten'!$D$9,G532*'Umrechnungskurse und Konstanten'!$E$9,B532&lt;='Umrechnungskurse und Konstanten'!$D$10,G532*'Umrechnungskurse und Konstanten'!$E$10,B532&lt;='Umrechnungskurse und Konstanten'!$D$11,G532*'Umrechnungskurse und Konstanten'!$E$11,B532&lt;='Umrechnungskurse und Konstanten'!$D$12,B532*'Umrechnungskurse und Konstanten'!$E$12,B532&lt;='Umrechnungskurse und Konstanten'!$D$13,G532*'Umrechnungskurse und Konstanten'!$E$13,B532&lt;='Umrechnungskurse und Konstanten'!$D$14,G532*'Umrechnungskurse und Konstanten'!$E$14,B532&lt;='Umrechnungskurse und Konstanten'!$D$15,G532*'Umrechnungskurse und Konstanten'!$E$15,B532&lt;='Umrechnungskurse und Konstanten'!$D$16,G532*'Umrechnungskurse und Konstanten'!$E$16))</f>
        <v>0</v>
      </c>
      <c r="K532" s="31">
        <f t="shared" si="25"/>
        <v>0</v>
      </c>
      <c r="L532" s="59">
        <f t="shared" si="26"/>
        <v>0</v>
      </c>
    </row>
    <row r="533" spans="2:12" x14ac:dyDescent="0.3">
      <c r="B533" s="61"/>
      <c r="C533" s="28"/>
      <c r="D533" s="28"/>
      <c r="E533" s="32"/>
      <c r="F533" s="29" t="s">
        <v>18</v>
      </c>
      <c r="G533" s="37"/>
      <c r="H533" s="33">
        <v>8.1000000000000003E-2</v>
      </c>
      <c r="I533" s="38" t="str">
        <f t="shared" si="24"/>
        <v>Rg. Nicht in EUR</v>
      </c>
      <c r="J533" s="31">
        <f>IF(F533="CHF",G533,_xlfn.IFS(B533&lt;'Umrechnungskurse und Konstanten'!$C$5, "Rg. Datum",B533&lt;='Umrechnungskurse und Konstanten'!$D$5,G533*'Umrechnungskurse und Konstanten'!$E$5,B533&lt;='Umrechnungskurse und Konstanten'!$D$6,G533*'Umrechnungskurse und Konstanten'!$E$6,B533&lt;='Umrechnungskurse und Konstanten'!$D$7,G533*'Umrechnungskurse und Konstanten'!$E$7,B533&lt;='Umrechnungskurse und Konstanten'!$D$8,G533*'Umrechnungskurse und Konstanten'!$E$8,B533&lt;='Umrechnungskurse und Konstanten'!$D$9,G533*'Umrechnungskurse und Konstanten'!$E$9,B533&lt;='Umrechnungskurse und Konstanten'!$D$10,G533*'Umrechnungskurse und Konstanten'!$E$10,B533&lt;='Umrechnungskurse und Konstanten'!$D$11,G533*'Umrechnungskurse und Konstanten'!$E$11,B533&lt;='Umrechnungskurse und Konstanten'!$D$12,B533*'Umrechnungskurse und Konstanten'!$E$12,B533&lt;='Umrechnungskurse und Konstanten'!$D$13,G533*'Umrechnungskurse und Konstanten'!$E$13,B533&lt;='Umrechnungskurse und Konstanten'!$D$14,G533*'Umrechnungskurse und Konstanten'!$E$14,B533&lt;='Umrechnungskurse und Konstanten'!$D$15,G533*'Umrechnungskurse und Konstanten'!$E$15,B533&lt;='Umrechnungskurse und Konstanten'!$D$16,G533*'Umrechnungskurse und Konstanten'!$E$16))</f>
        <v>0</v>
      </c>
      <c r="K533" s="31">
        <f t="shared" si="25"/>
        <v>0</v>
      </c>
      <c r="L533" s="59">
        <f t="shared" si="26"/>
        <v>0</v>
      </c>
    </row>
    <row r="534" spans="2:12" x14ac:dyDescent="0.3">
      <c r="B534" s="61"/>
      <c r="C534" s="28"/>
      <c r="D534" s="28"/>
      <c r="E534" s="32"/>
      <c r="F534" s="29" t="s">
        <v>18</v>
      </c>
      <c r="G534" s="37"/>
      <c r="H534" s="33">
        <v>8.1000000000000003E-2</v>
      </c>
      <c r="I534" s="38" t="str">
        <f t="shared" si="24"/>
        <v>Rg. Nicht in EUR</v>
      </c>
      <c r="J534" s="31">
        <f>IF(F534="CHF",G534,_xlfn.IFS(B534&lt;'Umrechnungskurse und Konstanten'!$C$5, "Rg. Datum",B534&lt;='Umrechnungskurse und Konstanten'!$D$5,G534*'Umrechnungskurse und Konstanten'!$E$5,B534&lt;='Umrechnungskurse und Konstanten'!$D$6,G534*'Umrechnungskurse und Konstanten'!$E$6,B534&lt;='Umrechnungskurse und Konstanten'!$D$7,G534*'Umrechnungskurse und Konstanten'!$E$7,B534&lt;='Umrechnungskurse und Konstanten'!$D$8,G534*'Umrechnungskurse und Konstanten'!$E$8,B534&lt;='Umrechnungskurse und Konstanten'!$D$9,G534*'Umrechnungskurse und Konstanten'!$E$9,B534&lt;='Umrechnungskurse und Konstanten'!$D$10,G534*'Umrechnungskurse und Konstanten'!$E$10,B534&lt;='Umrechnungskurse und Konstanten'!$D$11,G534*'Umrechnungskurse und Konstanten'!$E$11,B534&lt;='Umrechnungskurse und Konstanten'!$D$12,B534*'Umrechnungskurse und Konstanten'!$E$12,B534&lt;='Umrechnungskurse und Konstanten'!$D$13,G534*'Umrechnungskurse und Konstanten'!$E$13,B534&lt;='Umrechnungskurse und Konstanten'!$D$14,G534*'Umrechnungskurse und Konstanten'!$E$14,B534&lt;='Umrechnungskurse und Konstanten'!$D$15,G534*'Umrechnungskurse und Konstanten'!$E$15,B534&lt;='Umrechnungskurse und Konstanten'!$D$16,G534*'Umrechnungskurse und Konstanten'!$E$16))</f>
        <v>0</v>
      </c>
      <c r="K534" s="31">
        <f t="shared" si="25"/>
        <v>0</v>
      </c>
      <c r="L534" s="59">
        <f t="shared" si="26"/>
        <v>0</v>
      </c>
    </row>
    <row r="535" spans="2:12" x14ac:dyDescent="0.3">
      <c r="B535" s="61"/>
      <c r="C535" s="28"/>
      <c r="D535" s="28"/>
      <c r="E535" s="32"/>
      <c r="F535" s="29" t="s">
        <v>18</v>
      </c>
      <c r="G535" s="37"/>
      <c r="H535" s="33">
        <v>8.1000000000000003E-2</v>
      </c>
      <c r="I535" s="38" t="str">
        <f t="shared" si="24"/>
        <v>Rg. Nicht in EUR</v>
      </c>
      <c r="J535" s="31">
        <f>IF(F535="CHF",G535,_xlfn.IFS(B535&lt;'Umrechnungskurse und Konstanten'!$C$5, "Rg. Datum",B535&lt;='Umrechnungskurse und Konstanten'!$D$5,G535*'Umrechnungskurse und Konstanten'!$E$5,B535&lt;='Umrechnungskurse und Konstanten'!$D$6,G535*'Umrechnungskurse und Konstanten'!$E$6,B535&lt;='Umrechnungskurse und Konstanten'!$D$7,G535*'Umrechnungskurse und Konstanten'!$E$7,B535&lt;='Umrechnungskurse und Konstanten'!$D$8,G535*'Umrechnungskurse und Konstanten'!$E$8,B535&lt;='Umrechnungskurse und Konstanten'!$D$9,G535*'Umrechnungskurse und Konstanten'!$E$9,B535&lt;='Umrechnungskurse und Konstanten'!$D$10,G535*'Umrechnungskurse und Konstanten'!$E$10,B535&lt;='Umrechnungskurse und Konstanten'!$D$11,G535*'Umrechnungskurse und Konstanten'!$E$11,B535&lt;='Umrechnungskurse und Konstanten'!$D$12,B535*'Umrechnungskurse und Konstanten'!$E$12,B535&lt;='Umrechnungskurse und Konstanten'!$D$13,G535*'Umrechnungskurse und Konstanten'!$E$13,B535&lt;='Umrechnungskurse und Konstanten'!$D$14,G535*'Umrechnungskurse und Konstanten'!$E$14,B535&lt;='Umrechnungskurse und Konstanten'!$D$15,G535*'Umrechnungskurse und Konstanten'!$E$15,B535&lt;='Umrechnungskurse und Konstanten'!$D$16,G535*'Umrechnungskurse und Konstanten'!$E$16))</f>
        <v>0</v>
      </c>
      <c r="K535" s="31">
        <f t="shared" si="25"/>
        <v>0</v>
      </c>
      <c r="L535" s="59">
        <f t="shared" si="26"/>
        <v>0</v>
      </c>
    </row>
    <row r="536" spans="2:12" x14ac:dyDescent="0.3">
      <c r="B536" s="61"/>
      <c r="C536" s="28"/>
      <c r="D536" s="28"/>
      <c r="E536" s="32"/>
      <c r="F536" s="29" t="s">
        <v>18</v>
      </c>
      <c r="G536" s="37"/>
      <c r="H536" s="33">
        <v>8.1000000000000003E-2</v>
      </c>
      <c r="I536" s="38" t="str">
        <f t="shared" si="24"/>
        <v>Rg. Nicht in EUR</v>
      </c>
      <c r="J536" s="31">
        <f>IF(F536="CHF",G536,_xlfn.IFS(B536&lt;'Umrechnungskurse und Konstanten'!$C$5, "Rg. Datum",B536&lt;='Umrechnungskurse und Konstanten'!$D$5,G536*'Umrechnungskurse und Konstanten'!$E$5,B536&lt;='Umrechnungskurse und Konstanten'!$D$6,G536*'Umrechnungskurse und Konstanten'!$E$6,B536&lt;='Umrechnungskurse und Konstanten'!$D$7,G536*'Umrechnungskurse und Konstanten'!$E$7,B536&lt;='Umrechnungskurse und Konstanten'!$D$8,G536*'Umrechnungskurse und Konstanten'!$E$8,B536&lt;='Umrechnungskurse und Konstanten'!$D$9,G536*'Umrechnungskurse und Konstanten'!$E$9,B536&lt;='Umrechnungskurse und Konstanten'!$D$10,G536*'Umrechnungskurse und Konstanten'!$E$10,B536&lt;='Umrechnungskurse und Konstanten'!$D$11,G536*'Umrechnungskurse und Konstanten'!$E$11,B536&lt;='Umrechnungskurse und Konstanten'!$D$12,B536*'Umrechnungskurse und Konstanten'!$E$12,B536&lt;='Umrechnungskurse und Konstanten'!$D$13,G536*'Umrechnungskurse und Konstanten'!$E$13,B536&lt;='Umrechnungskurse und Konstanten'!$D$14,G536*'Umrechnungskurse und Konstanten'!$E$14,B536&lt;='Umrechnungskurse und Konstanten'!$D$15,G536*'Umrechnungskurse und Konstanten'!$E$15,B536&lt;='Umrechnungskurse und Konstanten'!$D$16,G536*'Umrechnungskurse und Konstanten'!$E$16))</f>
        <v>0</v>
      </c>
      <c r="K536" s="31">
        <f t="shared" si="25"/>
        <v>0</v>
      </c>
      <c r="L536" s="59">
        <f t="shared" si="26"/>
        <v>0</v>
      </c>
    </row>
    <row r="537" spans="2:12" x14ac:dyDescent="0.3">
      <c r="B537" s="61"/>
      <c r="C537" s="28"/>
      <c r="D537" s="28"/>
      <c r="E537" s="32"/>
      <c r="F537" s="29" t="s">
        <v>18</v>
      </c>
      <c r="G537" s="37"/>
      <c r="H537" s="33">
        <v>8.1000000000000003E-2</v>
      </c>
      <c r="I537" s="38" t="str">
        <f t="shared" si="24"/>
        <v>Rg. Nicht in EUR</v>
      </c>
      <c r="J537" s="31">
        <f>IF(F537="CHF",G537,_xlfn.IFS(B537&lt;'Umrechnungskurse und Konstanten'!$C$5, "Rg. Datum",B537&lt;='Umrechnungskurse und Konstanten'!$D$5,G537*'Umrechnungskurse und Konstanten'!$E$5,B537&lt;='Umrechnungskurse und Konstanten'!$D$6,G537*'Umrechnungskurse und Konstanten'!$E$6,B537&lt;='Umrechnungskurse und Konstanten'!$D$7,G537*'Umrechnungskurse und Konstanten'!$E$7,B537&lt;='Umrechnungskurse und Konstanten'!$D$8,G537*'Umrechnungskurse und Konstanten'!$E$8,B537&lt;='Umrechnungskurse und Konstanten'!$D$9,G537*'Umrechnungskurse und Konstanten'!$E$9,B537&lt;='Umrechnungskurse und Konstanten'!$D$10,G537*'Umrechnungskurse und Konstanten'!$E$10,B537&lt;='Umrechnungskurse und Konstanten'!$D$11,G537*'Umrechnungskurse und Konstanten'!$E$11,B537&lt;='Umrechnungskurse und Konstanten'!$D$12,B537*'Umrechnungskurse und Konstanten'!$E$12,B537&lt;='Umrechnungskurse und Konstanten'!$D$13,G537*'Umrechnungskurse und Konstanten'!$E$13,B537&lt;='Umrechnungskurse und Konstanten'!$D$14,G537*'Umrechnungskurse und Konstanten'!$E$14,B537&lt;='Umrechnungskurse und Konstanten'!$D$15,G537*'Umrechnungskurse und Konstanten'!$E$15,B537&lt;='Umrechnungskurse und Konstanten'!$D$16,G537*'Umrechnungskurse und Konstanten'!$E$16))</f>
        <v>0</v>
      </c>
      <c r="K537" s="31">
        <f t="shared" si="25"/>
        <v>0</v>
      </c>
      <c r="L537" s="59">
        <f t="shared" si="26"/>
        <v>0</v>
      </c>
    </row>
    <row r="538" spans="2:12" x14ac:dyDescent="0.3">
      <c r="B538" s="61"/>
      <c r="C538" s="28"/>
      <c r="D538" s="28"/>
      <c r="E538" s="32"/>
      <c r="F538" s="29" t="s">
        <v>18</v>
      </c>
      <c r="G538" s="37"/>
      <c r="H538" s="33">
        <v>8.1000000000000003E-2</v>
      </c>
      <c r="I538" s="38" t="str">
        <f t="shared" si="24"/>
        <v>Rg. Nicht in EUR</v>
      </c>
      <c r="J538" s="31">
        <f>IF(F538="CHF",G538,_xlfn.IFS(B538&lt;'Umrechnungskurse und Konstanten'!$C$5, "Rg. Datum",B538&lt;='Umrechnungskurse und Konstanten'!$D$5,G538*'Umrechnungskurse und Konstanten'!$E$5,B538&lt;='Umrechnungskurse und Konstanten'!$D$6,G538*'Umrechnungskurse und Konstanten'!$E$6,B538&lt;='Umrechnungskurse und Konstanten'!$D$7,G538*'Umrechnungskurse und Konstanten'!$E$7,B538&lt;='Umrechnungskurse und Konstanten'!$D$8,G538*'Umrechnungskurse und Konstanten'!$E$8,B538&lt;='Umrechnungskurse und Konstanten'!$D$9,G538*'Umrechnungskurse und Konstanten'!$E$9,B538&lt;='Umrechnungskurse und Konstanten'!$D$10,G538*'Umrechnungskurse und Konstanten'!$E$10,B538&lt;='Umrechnungskurse und Konstanten'!$D$11,G538*'Umrechnungskurse und Konstanten'!$E$11,B538&lt;='Umrechnungskurse und Konstanten'!$D$12,B538*'Umrechnungskurse und Konstanten'!$E$12,B538&lt;='Umrechnungskurse und Konstanten'!$D$13,G538*'Umrechnungskurse und Konstanten'!$E$13,B538&lt;='Umrechnungskurse und Konstanten'!$D$14,G538*'Umrechnungskurse und Konstanten'!$E$14,B538&lt;='Umrechnungskurse und Konstanten'!$D$15,G538*'Umrechnungskurse und Konstanten'!$E$15,B538&lt;='Umrechnungskurse und Konstanten'!$D$16,G538*'Umrechnungskurse und Konstanten'!$E$16))</f>
        <v>0</v>
      </c>
      <c r="K538" s="31">
        <f t="shared" si="25"/>
        <v>0</v>
      </c>
      <c r="L538" s="59">
        <f t="shared" si="26"/>
        <v>0</v>
      </c>
    </row>
    <row r="539" spans="2:12" x14ac:dyDescent="0.3">
      <c r="B539" s="61"/>
      <c r="C539" s="28"/>
      <c r="D539" s="28"/>
      <c r="E539" s="32"/>
      <c r="F539" s="29" t="s">
        <v>18</v>
      </c>
      <c r="G539" s="37"/>
      <c r="H539" s="33">
        <v>8.1000000000000003E-2</v>
      </c>
      <c r="I539" s="38" t="str">
        <f t="shared" si="24"/>
        <v>Rg. Nicht in EUR</v>
      </c>
      <c r="J539" s="31">
        <f>IF(F539="CHF",G539,_xlfn.IFS(B539&lt;'Umrechnungskurse und Konstanten'!$C$5, "Rg. Datum",B539&lt;='Umrechnungskurse und Konstanten'!$D$5,G539*'Umrechnungskurse und Konstanten'!$E$5,B539&lt;='Umrechnungskurse und Konstanten'!$D$6,G539*'Umrechnungskurse und Konstanten'!$E$6,B539&lt;='Umrechnungskurse und Konstanten'!$D$7,G539*'Umrechnungskurse und Konstanten'!$E$7,B539&lt;='Umrechnungskurse und Konstanten'!$D$8,G539*'Umrechnungskurse und Konstanten'!$E$8,B539&lt;='Umrechnungskurse und Konstanten'!$D$9,G539*'Umrechnungskurse und Konstanten'!$E$9,B539&lt;='Umrechnungskurse und Konstanten'!$D$10,G539*'Umrechnungskurse und Konstanten'!$E$10,B539&lt;='Umrechnungskurse und Konstanten'!$D$11,G539*'Umrechnungskurse und Konstanten'!$E$11,B539&lt;='Umrechnungskurse und Konstanten'!$D$12,B539*'Umrechnungskurse und Konstanten'!$E$12,B539&lt;='Umrechnungskurse und Konstanten'!$D$13,G539*'Umrechnungskurse und Konstanten'!$E$13,B539&lt;='Umrechnungskurse und Konstanten'!$D$14,G539*'Umrechnungskurse und Konstanten'!$E$14,B539&lt;='Umrechnungskurse und Konstanten'!$D$15,G539*'Umrechnungskurse und Konstanten'!$E$15,B539&lt;='Umrechnungskurse und Konstanten'!$D$16,G539*'Umrechnungskurse und Konstanten'!$E$16))</f>
        <v>0</v>
      </c>
      <c r="K539" s="31">
        <f t="shared" si="25"/>
        <v>0</v>
      </c>
      <c r="L539" s="59">
        <f t="shared" si="26"/>
        <v>0</v>
      </c>
    </row>
    <row r="540" spans="2:12" x14ac:dyDescent="0.3">
      <c r="B540" s="61"/>
      <c r="C540" s="28"/>
      <c r="D540" s="28"/>
      <c r="E540" s="32"/>
      <c r="F540" s="29" t="s">
        <v>18</v>
      </c>
      <c r="G540" s="37"/>
      <c r="H540" s="33">
        <v>8.1000000000000003E-2</v>
      </c>
      <c r="I540" s="38" t="str">
        <f t="shared" si="24"/>
        <v>Rg. Nicht in EUR</v>
      </c>
      <c r="J540" s="31">
        <f>IF(F540="CHF",G540,_xlfn.IFS(B540&lt;'Umrechnungskurse und Konstanten'!$C$5, "Rg. Datum",B540&lt;='Umrechnungskurse und Konstanten'!$D$5,G540*'Umrechnungskurse und Konstanten'!$E$5,B540&lt;='Umrechnungskurse und Konstanten'!$D$6,G540*'Umrechnungskurse und Konstanten'!$E$6,B540&lt;='Umrechnungskurse und Konstanten'!$D$7,G540*'Umrechnungskurse und Konstanten'!$E$7,B540&lt;='Umrechnungskurse und Konstanten'!$D$8,G540*'Umrechnungskurse und Konstanten'!$E$8,B540&lt;='Umrechnungskurse und Konstanten'!$D$9,G540*'Umrechnungskurse und Konstanten'!$E$9,B540&lt;='Umrechnungskurse und Konstanten'!$D$10,G540*'Umrechnungskurse und Konstanten'!$E$10,B540&lt;='Umrechnungskurse und Konstanten'!$D$11,G540*'Umrechnungskurse und Konstanten'!$E$11,B540&lt;='Umrechnungskurse und Konstanten'!$D$12,B540*'Umrechnungskurse und Konstanten'!$E$12,B540&lt;='Umrechnungskurse und Konstanten'!$D$13,G540*'Umrechnungskurse und Konstanten'!$E$13,B540&lt;='Umrechnungskurse und Konstanten'!$D$14,G540*'Umrechnungskurse und Konstanten'!$E$14,B540&lt;='Umrechnungskurse und Konstanten'!$D$15,G540*'Umrechnungskurse und Konstanten'!$E$15,B540&lt;='Umrechnungskurse und Konstanten'!$D$16,G540*'Umrechnungskurse und Konstanten'!$E$16))</f>
        <v>0</v>
      </c>
      <c r="K540" s="31">
        <f t="shared" si="25"/>
        <v>0</v>
      </c>
      <c r="L540" s="59">
        <f t="shared" si="26"/>
        <v>0</v>
      </c>
    </row>
    <row r="541" spans="2:12" x14ac:dyDescent="0.3">
      <c r="B541" s="61"/>
      <c r="C541" s="28"/>
      <c r="D541" s="28"/>
      <c r="E541" s="32"/>
      <c r="F541" s="29" t="s">
        <v>18</v>
      </c>
      <c r="G541" s="37"/>
      <c r="H541" s="33">
        <v>8.1000000000000003E-2</v>
      </c>
      <c r="I541" s="38" t="str">
        <f t="shared" si="24"/>
        <v>Rg. Nicht in EUR</v>
      </c>
      <c r="J541" s="31">
        <f>IF(F541="CHF",G541,_xlfn.IFS(B541&lt;'Umrechnungskurse und Konstanten'!$C$5, "Rg. Datum",B541&lt;='Umrechnungskurse und Konstanten'!$D$5,G541*'Umrechnungskurse und Konstanten'!$E$5,B541&lt;='Umrechnungskurse und Konstanten'!$D$6,G541*'Umrechnungskurse und Konstanten'!$E$6,B541&lt;='Umrechnungskurse und Konstanten'!$D$7,G541*'Umrechnungskurse und Konstanten'!$E$7,B541&lt;='Umrechnungskurse und Konstanten'!$D$8,G541*'Umrechnungskurse und Konstanten'!$E$8,B541&lt;='Umrechnungskurse und Konstanten'!$D$9,G541*'Umrechnungskurse und Konstanten'!$E$9,B541&lt;='Umrechnungskurse und Konstanten'!$D$10,G541*'Umrechnungskurse und Konstanten'!$E$10,B541&lt;='Umrechnungskurse und Konstanten'!$D$11,G541*'Umrechnungskurse und Konstanten'!$E$11,B541&lt;='Umrechnungskurse und Konstanten'!$D$12,B541*'Umrechnungskurse und Konstanten'!$E$12,B541&lt;='Umrechnungskurse und Konstanten'!$D$13,G541*'Umrechnungskurse und Konstanten'!$E$13,B541&lt;='Umrechnungskurse und Konstanten'!$D$14,G541*'Umrechnungskurse und Konstanten'!$E$14,B541&lt;='Umrechnungskurse und Konstanten'!$D$15,G541*'Umrechnungskurse und Konstanten'!$E$15,B541&lt;='Umrechnungskurse und Konstanten'!$D$16,G541*'Umrechnungskurse und Konstanten'!$E$16))</f>
        <v>0</v>
      </c>
      <c r="K541" s="31">
        <f t="shared" si="25"/>
        <v>0</v>
      </c>
      <c r="L541" s="59">
        <f t="shared" si="26"/>
        <v>0</v>
      </c>
    </row>
    <row r="542" spans="2:12" x14ac:dyDescent="0.3">
      <c r="B542" s="61"/>
      <c r="C542" s="28"/>
      <c r="D542" s="28"/>
      <c r="E542" s="32"/>
      <c r="F542" s="29" t="s">
        <v>18</v>
      </c>
      <c r="G542" s="37"/>
      <c r="H542" s="33">
        <v>8.1000000000000003E-2</v>
      </c>
      <c r="I542" s="38" t="str">
        <f t="shared" si="24"/>
        <v>Rg. Nicht in EUR</v>
      </c>
      <c r="J542" s="31">
        <f>IF(F542="CHF",G542,_xlfn.IFS(B542&lt;'Umrechnungskurse und Konstanten'!$C$5, "Rg. Datum",B542&lt;='Umrechnungskurse und Konstanten'!$D$5,G542*'Umrechnungskurse und Konstanten'!$E$5,B542&lt;='Umrechnungskurse und Konstanten'!$D$6,G542*'Umrechnungskurse und Konstanten'!$E$6,B542&lt;='Umrechnungskurse und Konstanten'!$D$7,G542*'Umrechnungskurse und Konstanten'!$E$7,B542&lt;='Umrechnungskurse und Konstanten'!$D$8,G542*'Umrechnungskurse und Konstanten'!$E$8,B542&lt;='Umrechnungskurse und Konstanten'!$D$9,G542*'Umrechnungskurse und Konstanten'!$E$9,B542&lt;='Umrechnungskurse und Konstanten'!$D$10,G542*'Umrechnungskurse und Konstanten'!$E$10,B542&lt;='Umrechnungskurse und Konstanten'!$D$11,G542*'Umrechnungskurse und Konstanten'!$E$11,B542&lt;='Umrechnungskurse und Konstanten'!$D$12,B542*'Umrechnungskurse und Konstanten'!$E$12,B542&lt;='Umrechnungskurse und Konstanten'!$D$13,G542*'Umrechnungskurse und Konstanten'!$E$13,B542&lt;='Umrechnungskurse und Konstanten'!$D$14,G542*'Umrechnungskurse und Konstanten'!$E$14,B542&lt;='Umrechnungskurse und Konstanten'!$D$15,G542*'Umrechnungskurse und Konstanten'!$E$15,B542&lt;='Umrechnungskurse und Konstanten'!$D$16,G542*'Umrechnungskurse und Konstanten'!$E$16))</f>
        <v>0</v>
      </c>
      <c r="K542" s="31">
        <f t="shared" si="25"/>
        <v>0</v>
      </c>
      <c r="L542" s="59">
        <f t="shared" si="26"/>
        <v>0</v>
      </c>
    </row>
    <row r="543" spans="2:12" x14ac:dyDescent="0.3">
      <c r="B543" s="61"/>
      <c r="C543" s="28"/>
      <c r="D543" s="28"/>
      <c r="E543" s="32"/>
      <c r="F543" s="29" t="s">
        <v>18</v>
      </c>
      <c r="G543" s="37"/>
      <c r="H543" s="33">
        <v>8.1000000000000003E-2</v>
      </c>
      <c r="I543" s="38" t="str">
        <f t="shared" si="24"/>
        <v>Rg. Nicht in EUR</v>
      </c>
      <c r="J543" s="31">
        <f>IF(F543="CHF",G543,_xlfn.IFS(B543&lt;'Umrechnungskurse und Konstanten'!$C$5, "Rg. Datum",B543&lt;='Umrechnungskurse und Konstanten'!$D$5,G543*'Umrechnungskurse und Konstanten'!$E$5,B543&lt;='Umrechnungskurse und Konstanten'!$D$6,G543*'Umrechnungskurse und Konstanten'!$E$6,B543&lt;='Umrechnungskurse und Konstanten'!$D$7,G543*'Umrechnungskurse und Konstanten'!$E$7,B543&lt;='Umrechnungskurse und Konstanten'!$D$8,G543*'Umrechnungskurse und Konstanten'!$E$8,B543&lt;='Umrechnungskurse und Konstanten'!$D$9,G543*'Umrechnungskurse und Konstanten'!$E$9,B543&lt;='Umrechnungskurse und Konstanten'!$D$10,G543*'Umrechnungskurse und Konstanten'!$E$10,B543&lt;='Umrechnungskurse und Konstanten'!$D$11,G543*'Umrechnungskurse und Konstanten'!$E$11,B543&lt;='Umrechnungskurse und Konstanten'!$D$12,B543*'Umrechnungskurse und Konstanten'!$E$12,B543&lt;='Umrechnungskurse und Konstanten'!$D$13,G543*'Umrechnungskurse und Konstanten'!$E$13,B543&lt;='Umrechnungskurse und Konstanten'!$D$14,G543*'Umrechnungskurse und Konstanten'!$E$14,B543&lt;='Umrechnungskurse und Konstanten'!$D$15,G543*'Umrechnungskurse und Konstanten'!$E$15,B543&lt;='Umrechnungskurse und Konstanten'!$D$16,G543*'Umrechnungskurse und Konstanten'!$E$16))</f>
        <v>0</v>
      </c>
      <c r="K543" s="31">
        <f t="shared" si="25"/>
        <v>0</v>
      </c>
      <c r="L543" s="59">
        <f t="shared" si="26"/>
        <v>0</v>
      </c>
    </row>
    <row r="544" spans="2:12" x14ac:dyDescent="0.3">
      <c r="B544" s="61"/>
      <c r="C544" s="28"/>
      <c r="D544" s="28"/>
      <c r="E544" s="32"/>
      <c r="F544" s="29" t="s">
        <v>18</v>
      </c>
      <c r="G544" s="37"/>
      <c r="H544" s="33">
        <v>8.1000000000000003E-2</v>
      </c>
      <c r="I544" s="38" t="str">
        <f t="shared" si="24"/>
        <v>Rg. Nicht in EUR</v>
      </c>
      <c r="J544" s="31">
        <f>IF(F544="CHF",G544,_xlfn.IFS(B544&lt;'Umrechnungskurse und Konstanten'!$C$5, "Rg. Datum",B544&lt;='Umrechnungskurse und Konstanten'!$D$5,G544*'Umrechnungskurse und Konstanten'!$E$5,B544&lt;='Umrechnungskurse und Konstanten'!$D$6,G544*'Umrechnungskurse und Konstanten'!$E$6,B544&lt;='Umrechnungskurse und Konstanten'!$D$7,G544*'Umrechnungskurse und Konstanten'!$E$7,B544&lt;='Umrechnungskurse und Konstanten'!$D$8,G544*'Umrechnungskurse und Konstanten'!$E$8,B544&lt;='Umrechnungskurse und Konstanten'!$D$9,G544*'Umrechnungskurse und Konstanten'!$E$9,B544&lt;='Umrechnungskurse und Konstanten'!$D$10,G544*'Umrechnungskurse und Konstanten'!$E$10,B544&lt;='Umrechnungskurse und Konstanten'!$D$11,G544*'Umrechnungskurse und Konstanten'!$E$11,B544&lt;='Umrechnungskurse und Konstanten'!$D$12,B544*'Umrechnungskurse und Konstanten'!$E$12,B544&lt;='Umrechnungskurse und Konstanten'!$D$13,G544*'Umrechnungskurse und Konstanten'!$E$13,B544&lt;='Umrechnungskurse und Konstanten'!$D$14,G544*'Umrechnungskurse und Konstanten'!$E$14,B544&lt;='Umrechnungskurse und Konstanten'!$D$15,G544*'Umrechnungskurse und Konstanten'!$E$15,B544&lt;='Umrechnungskurse und Konstanten'!$D$16,G544*'Umrechnungskurse und Konstanten'!$E$16))</f>
        <v>0</v>
      </c>
      <c r="K544" s="31">
        <f t="shared" si="25"/>
        <v>0</v>
      </c>
      <c r="L544" s="59">
        <f t="shared" si="26"/>
        <v>0</v>
      </c>
    </row>
    <row r="545" spans="2:12" x14ac:dyDescent="0.3">
      <c r="B545" s="61"/>
      <c r="C545" s="28"/>
      <c r="D545" s="28"/>
      <c r="E545" s="32"/>
      <c r="F545" s="29" t="s">
        <v>18</v>
      </c>
      <c r="G545" s="37"/>
      <c r="H545" s="33">
        <v>8.1000000000000003E-2</v>
      </c>
      <c r="I545" s="38" t="str">
        <f t="shared" si="24"/>
        <v>Rg. Nicht in EUR</v>
      </c>
      <c r="J545" s="31">
        <f>IF(F545="CHF",G545,_xlfn.IFS(B545&lt;'Umrechnungskurse und Konstanten'!$C$5, "Rg. Datum",B545&lt;='Umrechnungskurse und Konstanten'!$D$5,G545*'Umrechnungskurse und Konstanten'!$E$5,B545&lt;='Umrechnungskurse und Konstanten'!$D$6,G545*'Umrechnungskurse und Konstanten'!$E$6,B545&lt;='Umrechnungskurse und Konstanten'!$D$7,G545*'Umrechnungskurse und Konstanten'!$E$7,B545&lt;='Umrechnungskurse und Konstanten'!$D$8,G545*'Umrechnungskurse und Konstanten'!$E$8,B545&lt;='Umrechnungskurse und Konstanten'!$D$9,G545*'Umrechnungskurse und Konstanten'!$E$9,B545&lt;='Umrechnungskurse und Konstanten'!$D$10,G545*'Umrechnungskurse und Konstanten'!$E$10,B545&lt;='Umrechnungskurse und Konstanten'!$D$11,G545*'Umrechnungskurse und Konstanten'!$E$11,B545&lt;='Umrechnungskurse und Konstanten'!$D$12,B545*'Umrechnungskurse und Konstanten'!$E$12,B545&lt;='Umrechnungskurse und Konstanten'!$D$13,G545*'Umrechnungskurse und Konstanten'!$E$13,B545&lt;='Umrechnungskurse und Konstanten'!$D$14,G545*'Umrechnungskurse und Konstanten'!$E$14,B545&lt;='Umrechnungskurse und Konstanten'!$D$15,G545*'Umrechnungskurse und Konstanten'!$E$15,B545&lt;='Umrechnungskurse und Konstanten'!$D$16,G545*'Umrechnungskurse und Konstanten'!$E$16))</f>
        <v>0</v>
      </c>
      <c r="K545" s="31">
        <f t="shared" si="25"/>
        <v>0</v>
      </c>
      <c r="L545" s="59">
        <f t="shared" si="26"/>
        <v>0</v>
      </c>
    </row>
    <row r="546" spans="2:12" x14ac:dyDescent="0.3">
      <c r="B546" s="61"/>
      <c r="C546" s="28"/>
      <c r="D546" s="28"/>
      <c r="E546" s="32"/>
      <c r="F546" s="29" t="s">
        <v>18</v>
      </c>
      <c r="G546" s="37"/>
      <c r="H546" s="33">
        <v>8.1000000000000003E-2</v>
      </c>
      <c r="I546" s="38" t="str">
        <f t="shared" si="24"/>
        <v>Rg. Nicht in EUR</v>
      </c>
      <c r="J546" s="31">
        <f>IF(F546="CHF",G546,_xlfn.IFS(B546&lt;'Umrechnungskurse und Konstanten'!$C$5, "Rg. Datum",B546&lt;='Umrechnungskurse und Konstanten'!$D$5,G546*'Umrechnungskurse und Konstanten'!$E$5,B546&lt;='Umrechnungskurse und Konstanten'!$D$6,G546*'Umrechnungskurse und Konstanten'!$E$6,B546&lt;='Umrechnungskurse und Konstanten'!$D$7,G546*'Umrechnungskurse und Konstanten'!$E$7,B546&lt;='Umrechnungskurse und Konstanten'!$D$8,G546*'Umrechnungskurse und Konstanten'!$E$8,B546&lt;='Umrechnungskurse und Konstanten'!$D$9,G546*'Umrechnungskurse und Konstanten'!$E$9,B546&lt;='Umrechnungskurse und Konstanten'!$D$10,G546*'Umrechnungskurse und Konstanten'!$E$10,B546&lt;='Umrechnungskurse und Konstanten'!$D$11,G546*'Umrechnungskurse und Konstanten'!$E$11,B546&lt;='Umrechnungskurse und Konstanten'!$D$12,B546*'Umrechnungskurse und Konstanten'!$E$12,B546&lt;='Umrechnungskurse und Konstanten'!$D$13,G546*'Umrechnungskurse und Konstanten'!$E$13,B546&lt;='Umrechnungskurse und Konstanten'!$D$14,G546*'Umrechnungskurse und Konstanten'!$E$14,B546&lt;='Umrechnungskurse und Konstanten'!$D$15,G546*'Umrechnungskurse und Konstanten'!$E$15,B546&lt;='Umrechnungskurse und Konstanten'!$D$16,G546*'Umrechnungskurse und Konstanten'!$E$16))</f>
        <v>0</v>
      </c>
      <c r="K546" s="31">
        <f t="shared" si="25"/>
        <v>0</v>
      </c>
      <c r="L546" s="59">
        <f t="shared" si="26"/>
        <v>0</v>
      </c>
    </row>
    <row r="547" spans="2:12" x14ac:dyDescent="0.3">
      <c r="B547" s="61"/>
      <c r="C547" s="28"/>
      <c r="D547" s="28"/>
      <c r="E547" s="32"/>
      <c r="F547" s="29" t="s">
        <v>18</v>
      </c>
      <c r="G547" s="37"/>
      <c r="H547" s="33">
        <v>8.1000000000000003E-2</v>
      </c>
      <c r="I547" s="38" t="str">
        <f t="shared" si="24"/>
        <v>Rg. Nicht in EUR</v>
      </c>
      <c r="J547" s="31">
        <f>IF(F547="CHF",G547,_xlfn.IFS(B547&lt;'Umrechnungskurse und Konstanten'!$C$5, "Rg. Datum",B547&lt;='Umrechnungskurse und Konstanten'!$D$5,G547*'Umrechnungskurse und Konstanten'!$E$5,B547&lt;='Umrechnungskurse und Konstanten'!$D$6,G547*'Umrechnungskurse und Konstanten'!$E$6,B547&lt;='Umrechnungskurse und Konstanten'!$D$7,G547*'Umrechnungskurse und Konstanten'!$E$7,B547&lt;='Umrechnungskurse und Konstanten'!$D$8,G547*'Umrechnungskurse und Konstanten'!$E$8,B547&lt;='Umrechnungskurse und Konstanten'!$D$9,G547*'Umrechnungskurse und Konstanten'!$E$9,B547&lt;='Umrechnungskurse und Konstanten'!$D$10,G547*'Umrechnungskurse und Konstanten'!$E$10,B547&lt;='Umrechnungskurse und Konstanten'!$D$11,G547*'Umrechnungskurse und Konstanten'!$E$11,B547&lt;='Umrechnungskurse und Konstanten'!$D$12,B547*'Umrechnungskurse und Konstanten'!$E$12,B547&lt;='Umrechnungskurse und Konstanten'!$D$13,G547*'Umrechnungskurse und Konstanten'!$E$13,B547&lt;='Umrechnungskurse und Konstanten'!$D$14,G547*'Umrechnungskurse und Konstanten'!$E$14,B547&lt;='Umrechnungskurse und Konstanten'!$D$15,G547*'Umrechnungskurse und Konstanten'!$E$15,B547&lt;='Umrechnungskurse und Konstanten'!$D$16,G547*'Umrechnungskurse und Konstanten'!$E$16))</f>
        <v>0</v>
      </c>
      <c r="K547" s="31">
        <f t="shared" si="25"/>
        <v>0</v>
      </c>
      <c r="L547" s="59">
        <f t="shared" si="26"/>
        <v>0</v>
      </c>
    </row>
    <row r="548" spans="2:12" x14ac:dyDescent="0.3">
      <c r="B548" s="61"/>
      <c r="C548" s="28"/>
      <c r="D548" s="28"/>
      <c r="E548" s="32"/>
      <c r="F548" s="29" t="s">
        <v>18</v>
      </c>
      <c r="G548" s="37"/>
      <c r="H548" s="33">
        <v>8.1000000000000003E-2</v>
      </c>
      <c r="I548" s="38" t="str">
        <f t="shared" si="24"/>
        <v>Rg. Nicht in EUR</v>
      </c>
      <c r="J548" s="31">
        <f>IF(F548="CHF",G548,_xlfn.IFS(B548&lt;'Umrechnungskurse und Konstanten'!$C$5, "Rg. Datum",B548&lt;='Umrechnungskurse und Konstanten'!$D$5,G548*'Umrechnungskurse und Konstanten'!$E$5,B548&lt;='Umrechnungskurse und Konstanten'!$D$6,G548*'Umrechnungskurse und Konstanten'!$E$6,B548&lt;='Umrechnungskurse und Konstanten'!$D$7,G548*'Umrechnungskurse und Konstanten'!$E$7,B548&lt;='Umrechnungskurse und Konstanten'!$D$8,G548*'Umrechnungskurse und Konstanten'!$E$8,B548&lt;='Umrechnungskurse und Konstanten'!$D$9,G548*'Umrechnungskurse und Konstanten'!$E$9,B548&lt;='Umrechnungskurse und Konstanten'!$D$10,G548*'Umrechnungskurse und Konstanten'!$E$10,B548&lt;='Umrechnungskurse und Konstanten'!$D$11,G548*'Umrechnungskurse und Konstanten'!$E$11,B548&lt;='Umrechnungskurse und Konstanten'!$D$12,B548*'Umrechnungskurse und Konstanten'!$E$12,B548&lt;='Umrechnungskurse und Konstanten'!$D$13,G548*'Umrechnungskurse und Konstanten'!$E$13,B548&lt;='Umrechnungskurse und Konstanten'!$D$14,G548*'Umrechnungskurse und Konstanten'!$E$14,B548&lt;='Umrechnungskurse und Konstanten'!$D$15,G548*'Umrechnungskurse und Konstanten'!$E$15,B548&lt;='Umrechnungskurse und Konstanten'!$D$16,G548*'Umrechnungskurse und Konstanten'!$E$16))</f>
        <v>0</v>
      </c>
      <c r="K548" s="31">
        <f t="shared" si="25"/>
        <v>0</v>
      </c>
      <c r="L548" s="59">
        <f t="shared" si="26"/>
        <v>0</v>
      </c>
    </row>
    <row r="549" spans="2:12" x14ac:dyDescent="0.3">
      <c r="B549" s="61"/>
      <c r="C549" s="28"/>
      <c r="D549" s="28"/>
      <c r="E549" s="32"/>
      <c r="F549" s="29" t="s">
        <v>18</v>
      </c>
      <c r="G549" s="37"/>
      <c r="H549" s="33">
        <v>8.1000000000000003E-2</v>
      </c>
      <c r="I549" s="38" t="str">
        <f t="shared" si="24"/>
        <v>Rg. Nicht in EUR</v>
      </c>
      <c r="J549" s="31">
        <f>IF(F549="CHF",G549,_xlfn.IFS(B549&lt;'Umrechnungskurse und Konstanten'!$C$5, "Rg. Datum",B549&lt;='Umrechnungskurse und Konstanten'!$D$5,G549*'Umrechnungskurse und Konstanten'!$E$5,B549&lt;='Umrechnungskurse und Konstanten'!$D$6,G549*'Umrechnungskurse und Konstanten'!$E$6,B549&lt;='Umrechnungskurse und Konstanten'!$D$7,G549*'Umrechnungskurse und Konstanten'!$E$7,B549&lt;='Umrechnungskurse und Konstanten'!$D$8,G549*'Umrechnungskurse und Konstanten'!$E$8,B549&lt;='Umrechnungskurse und Konstanten'!$D$9,G549*'Umrechnungskurse und Konstanten'!$E$9,B549&lt;='Umrechnungskurse und Konstanten'!$D$10,G549*'Umrechnungskurse und Konstanten'!$E$10,B549&lt;='Umrechnungskurse und Konstanten'!$D$11,G549*'Umrechnungskurse und Konstanten'!$E$11,B549&lt;='Umrechnungskurse und Konstanten'!$D$12,B549*'Umrechnungskurse und Konstanten'!$E$12,B549&lt;='Umrechnungskurse und Konstanten'!$D$13,G549*'Umrechnungskurse und Konstanten'!$E$13,B549&lt;='Umrechnungskurse und Konstanten'!$D$14,G549*'Umrechnungskurse und Konstanten'!$E$14,B549&lt;='Umrechnungskurse und Konstanten'!$D$15,G549*'Umrechnungskurse und Konstanten'!$E$15,B549&lt;='Umrechnungskurse und Konstanten'!$D$16,G549*'Umrechnungskurse und Konstanten'!$E$16))</f>
        <v>0</v>
      </c>
      <c r="K549" s="31">
        <f t="shared" si="25"/>
        <v>0</v>
      </c>
      <c r="L549" s="59">
        <f t="shared" si="26"/>
        <v>0</v>
      </c>
    </row>
    <row r="550" spans="2:12" x14ac:dyDescent="0.3">
      <c r="B550" s="61"/>
      <c r="C550" s="28"/>
      <c r="D550" s="28"/>
      <c r="E550" s="32"/>
      <c r="F550" s="29" t="s">
        <v>18</v>
      </c>
      <c r="G550" s="37"/>
      <c r="H550" s="33">
        <v>8.1000000000000003E-2</v>
      </c>
      <c r="I550" s="38" t="str">
        <f t="shared" si="24"/>
        <v>Rg. Nicht in EUR</v>
      </c>
      <c r="J550" s="31">
        <f>IF(F550="CHF",G550,_xlfn.IFS(B550&lt;'Umrechnungskurse und Konstanten'!$C$5, "Rg. Datum",B550&lt;='Umrechnungskurse und Konstanten'!$D$5,G550*'Umrechnungskurse und Konstanten'!$E$5,B550&lt;='Umrechnungskurse und Konstanten'!$D$6,G550*'Umrechnungskurse und Konstanten'!$E$6,B550&lt;='Umrechnungskurse und Konstanten'!$D$7,G550*'Umrechnungskurse und Konstanten'!$E$7,B550&lt;='Umrechnungskurse und Konstanten'!$D$8,G550*'Umrechnungskurse und Konstanten'!$E$8,B550&lt;='Umrechnungskurse und Konstanten'!$D$9,G550*'Umrechnungskurse und Konstanten'!$E$9,B550&lt;='Umrechnungskurse und Konstanten'!$D$10,G550*'Umrechnungskurse und Konstanten'!$E$10,B550&lt;='Umrechnungskurse und Konstanten'!$D$11,G550*'Umrechnungskurse und Konstanten'!$E$11,B550&lt;='Umrechnungskurse und Konstanten'!$D$12,B550*'Umrechnungskurse und Konstanten'!$E$12,B550&lt;='Umrechnungskurse und Konstanten'!$D$13,G550*'Umrechnungskurse und Konstanten'!$E$13,B550&lt;='Umrechnungskurse und Konstanten'!$D$14,G550*'Umrechnungskurse und Konstanten'!$E$14,B550&lt;='Umrechnungskurse und Konstanten'!$D$15,G550*'Umrechnungskurse und Konstanten'!$E$15,B550&lt;='Umrechnungskurse und Konstanten'!$D$16,G550*'Umrechnungskurse und Konstanten'!$E$16))</f>
        <v>0</v>
      </c>
      <c r="K550" s="31">
        <f t="shared" si="25"/>
        <v>0</v>
      </c>
      <c r="L550" s="59">
        <f t="shared" si="26"/>
        <v>0</v>
      </c>
    </row>
    <row r="551" spans="2:12" x14ac:dyDescent="0.3">
      <c r="B551" s="61"/>
      <c r="C551" s="28"/>
      <c r="D551" s="28"/>
      <c r="E551" s="32"/>
      <c r="F551" s="29" t="s">
        <v>18</v>
      </c>
      <c r="G551" s="37"/>
      <c r="H551" s="33">
        <v>8.1000000000000003E-2</v>
      </c>
      <c r="I551" s="38" t="str">
        <f t="shared" si="24"/>
        <v>Rg. Nicht in EUR</v>
      </c>
      <c r="J551" s="31">
        <f>IF(F551="CHF",G551,_xlfn.IFS(B551&lt;'Umrechnungskurse und Konstanten'!$C$5, "Rg. Datum",B551&lt;='Umrechnungskurse und Konstanten'!$D$5,G551*'Umrechnungskurse und Konstanten'!$E$5,B551&lt;='Umrechnungskurse und Konstanten'!$D$6,G551*'Umrechnungskurse und Konstanten'!$E$6,B551&lt;='Umrechnungskurse und Konstanten'!$D$7,G551*'Umrechnungskurse und Konstanten'!$E$7,B551&lt;='Umrechnungskurse und Konstanten'!$D$8,G551*'Umrechnungskurse und Konstanten'!$E$8,B551&lt;='Umrechnungskurse und Konstanten'!$D$9,G551*'Umrechnungskurse und Konstanten'!$E$9,B551&lt;='Umrechnungskurse und Konstanten'!$D$10,G551*'Umrechnungskurse und Konstanten'!$E$10,B551&lt;='Umrechnungskurse und Konstanten'!$D$11,G551*'Umrechnungskurse und Konstanten'!$E$11,B551&lt;='Umrechnungskurse und Konstanten'!$D$12,B551*'Umrechnungskurse und Konstanten'!$E$12,B551&lt;='Umrechnungskurse und Konstanten'!$D$13,G551*'Umrechnungskurse und Konstanten'!$E$13,B551&lt;='Umrechnungskurse und Konstanten'!$D$14,G551*'Umrechnungskurse und Konstanten'!$E$14,B551&lt;='Umrechnungskurse und Konstanten'!$D$15,G551*'Umrechnungskurse und Konstanten'!$E$15,B551&lt;='Umrechnungskurse und Konstanten'!$D$16,G551*'Umrechnungskurse und Konstanten'!$E$16))</f>
        <v>0</v>
      </c>
      <c r="K551" s="31">
        <f t="shared" si="25"/>
        <v>0</v>
      </c>
      <c r="L551" s="59">
        <f t="shared" si="26"/>
        <v>0</v>
      </c>
    </row>
    <row r="552" spans="2:12" x14ac:dyDescent="0.3">
      <c r="B552" s="61"/>
      <c r="C552" s="28"/>
      <c r="D552" s="28"/>
      <c r="E552" s="32"/>
      <c r="F552" s="29" t="s">
        <v>18</v>
      </c>
      <c r="G552" s="37"/>
      <c r="H552" s="33">
        <v>8.1000000000000003E-2</v>
      </c>
      <c r="I552" s="38" t="str">
        <f t="shared" si="24"/>
        <v>Rg. Nicht in EUR</v>
      </c>
      <c r="J552" s="31">
        <f>IF(F552="CHF",G552,_xlfn.IFS(B552&lt;'Umrechnungskurse und Konstanten'!$C$5, "Rg. Datum",B552&lt;='Umrechnungskurse und Konstanten'!$D$5,G552*'Umrechnungskurse und Konstanten'!$E$5,B552&lt;='Umrechnungskurse und Konstanten'!$D$6,G552*'Umrechnungskurse und Konstanten'!$E$6,B552&lt;='Umrechnungskurse und Konstanten'!$D$7,G552*'Umrechnungskurse und Konstanten'!$E$7,B552&lt;='Umrechnungskurse und Konstanten'!$D$8,G552*'Umrechnungskurse und Konstanten'!$E$8,B552&lt;='Umrechnungskurse und Konstanten'!$D$9,G552*'Umrechnungskurse und Konstanten'!$E$9,B552&lt;='Umrechnungskurse und Konstanten'!$D$10,G552*'Umrechnungskurse und Konstanten'!$E$10,B552&lt;='Umrechnungskurse und Konstanten'!$D$11,G552*'Umrechnungskurse und Konstanten'!$E$11,B552&lt;='Umrechnungskurse und Konstanten'!$D$12,B552*'Umrechnungskurse und Konstanten'!$E$12,B552&lt;='Umrechnungskurse und Konstanten'!$D$13,G552*'Umrechnungskurse und Konstanten'!$E$13,B552&lt;='Umrechnungskurse und Konstanten'!$D$14,G552*'Umrechnungskurse und Konstanten'!$E$14,B552&lt;='Umrechnungskurse und Konstanten'!$D$15,G552*'Umrechnungskurse und Konstanten'!$E$15,B552&lt;='Umrechnungskurse und Konstanten'!$D$16,G552*'Umrechnungskurse und Konstanten'!$E$16))</f>
        <v>0</v>
      </c>
      <c r="K552" s="31">
        <f t="shared" si="25"/>
        <v>0</v>
      </c>
      <c r="L552" s="59">
        <f t="shared" si="26"/>
        <v>0</v>
      </c>
    </row>
    <row r="553" spans="2:12" x14ac:dyDescent="0.3">
      <c r="B553" s="61"/>
      <c r="C553" s="28"/>
      <c r="D553" s="28"/>
      <c r="E553" s="32"/>
      <c r="F553" s="29" t="s">
        <v>18</v>
      </c>
      <c r="G553" s="37"/>
      <c r="H553" s="33">
        <v>8.1000000000000003E-2</v>
      </c>
      <c r="I553" s="38" t="str">
        <f t="shared" si="24"/>
        <v>Rg. Nicht in EUR</v>
      </c>
      <c r="J553" s="31">
        <f>IF(F553="CHF",G553,_xlfn.IFS(B553&lt;'Umrechnungskurse und Konstanten'!$C$5, "Rg. Datum",B553&lt;='Umrechnungskurse und Konstanten'!$D$5,G553*'Umrechnungskurse und Konstanten'!$E$5,B553&lt;='Umrechnungskurse und Konstanten'!$D$6,G553*'Umrechnungskurse und Konstanten'!$E$6,B553&lt;='Umrechnungskurse und Konstanten'!$D$7,G553*'Umrechnungskurse und Konstanten'!$E$7,B553&lt;='Umrechnungskurse und Konstanten'!$D$8,G553*'Umrechnungskurse und Konstanten'!$E$8,B553&lt;='Umrechnungskurse und Konstanten'!$D$9,G553*'Umrechnungskurse und Konstanten'!$E$9,B553&lt;='Umrechnungskurse und Konstanten'!$D$10,G553*'Umrechnungskurse und Konstanten'!$E$10,B553&lt;='Umrechnungskurse und Konstanten'!$D$11,G553*'Umrechnungskurse und Konstanten'!$E$11,B553&lt;='Umrechnungskurse und Konstanten'!$D$12,B553*'Umrechnungskurse und Konstanten'!$E$12,B553&lt;='Umrechnungskurse und Konstanten'!$D$13,G553*'Umrechnungskurse und Konstanten'!$E$13,B553&lt;='Umrechnungskurse und Konstanten'!$D$14,G553*'Umrechnungskurse und Konstanten'!$E$14,B553&lt;='Umrechnungskurse und Konstanten'!$D$15,G553*'Umrechnungskurse und Konstanten'!$E$15,B553&lt;='Umrechnungskurse und Konstanten'!$D$16,G553*'Umrechnungskurse und Konstanten'!$E$16))</f>
        <v>0</v>
      </c>
      <c r="K553" s="31">
        <f t="shared" si="25"/>
        <v>0</v>
      </c>
      <c r="L553" s="59">
        <f t="shared" si="26"/>
        <v>0</v>
      </c>
    </row>
    <row r="554" spans="2:12" x14ac:dyDescent="0.3">
      <c r="B554" s="61"/>
      <c r="C554" s="28"/>
      <c r="D554" s="28"/>
      <c r="E554" s="32"/>
      <c r="F554" s="29" t="s">
        <v>18</v>
      </c>
      <c r="G554" s="37"/>
      <c r="H554" s="33">
        <v>8.1000000000000003E-2</v>
      </c>
      <c r="I554" s="38" t="str">
        <f t="shared" si="24"/>
        <v>Rg. Nicht in EUR</v>
      </c>
      <c r="J554" s="31">
        <f>IF(F554="CHF",G554,_xlfn.IFS(B554&lt;'Umrechnungskurse und Konstanten'!$C$5, "Rg. Datum",B554&lt;='Umrechnungskurse und Konstanten'!$D$5,G554*'Umrechnungskurse und Konstanten'!$E$5,B554&lt;='Umrechnungskurse und Konstanten'!$D$6,G554*'Umrechnungskurse und Konstanten'!$E$6,B554&lt;='Umrechnungskurse und Konstanten'!$D$7,G554*'Umrechnungskurse und Konstanten'!$E$7,B554&lt;='Umrechnungskurse und Konstanten'!$D$8,G554*'Umrechnungskurse und Konstanten'!$E$8,B554&lt;='Umrechnungskurse und Konstanten'!$D$9,G554*'Umrechnungskurse und Konstanten'!$E$9,B554&lt;='Umrechnungskurse und Konstanten'!$D$10,G554*'Umrechnungskurse und Konstanten'!$E$10,B554&lt;='Umrechnungskurse und Konstanten'!$D$11,G554*'Umrechnungskurse und Konstanten'!$E$11,B554&lt;='Umrechnungskurse und Konstanten'!$D$12,B554*'Umrechnungskurse und Konstanten'!$E$12,B554&lt;='Umrechnungskurse und Konstanten'!$D$13,G554*'Umrechnungskurse und Konstanten'!$E$13,B554&lt;='Umrechnungskurse und Konstanten'!$D$14,G554*'Umrechnungskurse und Konstanten'!$E$14,B554&lt;='Umrechnungskurse und Konstanten'!$D$15,G554*'Umrechnungskurse und Konstanten'!$E$15,B554&lt;='Umrechnungskurse und Konstanten'!$D$16,G554*'Umrechnungskurse und Konstanten'!$E$16))</f>
        <v>0</v>
      </c>
      <c r="K554" s="31">
        <f t="shared" si="25"/>
        <v>0</v>
      </c>
      <c r="L554" s="59">
        <f t="shared" si="26"/>
        <v>0</v>
      </c>
    </row>
    <row r="555" spans="2:12" x14ac:dyDescent="0.3">
      <c r="B555" s="61"/>
      <c r="C555" s="28"/>
      <c r="D555" s="28"/>
      <c r="E555" s="32"/>
      <c r="F555" s="29" t="s">
        <v>18</v>
      </c>
      <c r="G555" s="37"/>
      <c r="H555" s="33">
        <v>8.1000000000000003E-2</v>
      </c>
      <c r="I555" s="38" t="str">
        <f t="shared" si="24"/>
        <v>Rg. Nicht in EUR</v>
      </c>
      <c r="J555" s="31">
        <f>IF(F555="CHF",G555,_xlfn.IFS(B555&lt;'Umrechnungskurse und Konstanten'!$C$5, "Rg. Datum",B555&lt;='Umrechnungskurse und Konstanten'!$D$5,G555*'Umrechnungskurse und Konstanten'!$E$5,B555&lt;='Umrechnungskurse und Konstanten'!$D$6,G555*'Umrechnungskurse und Konstanten'!$E$6,B555&lt;='Umrechnungskurse und Konstanten'!$D$7,G555*'Umrechnungskurse und Konstanten'!$E$7,B555&lt;='Umrechnungskurse und Konstanten'!$D$8,G555*'Umrechnungskurse und Konstanten'!$E$8,B555&lt;='Umrechnungskurse und Konstanten'!$D$9,G555*'Umrechnungskurse und Konstanten'!$E$9,B555&lt;='Umrechnungskurse und Konstanten'!$D$10,G555*'Umrechnungskurse und Konstanten'!$E$10,B555&lt;='Umrechnungskurse und Konstanten'!$D$11,G555*'Umrechnungskurse und Konstanten'!$E$11,B555&lt;='Umrechnungskurse und Konstanten'!$D$12,B555*'Umrechnungskurse und Konstanten'!$E$12,B555&lt;='Umrechnungskurse und Konstanten'!$D$13,G555*'Umrechnungskurse und Konstanten'!$E$13,B555&lt;='Umrechnungskurse und Konstanten'!$D$14,G555*'Umrechnungskurse und Konstanten'!$E$14,B555&lt;='Umrechnungskurse und Konstanten'!$D$15,G555*'Umrechnungskurse und Konstanten'!$E$15,B555&lt;='Umrechnungskurse und Konstanten'!$D$16,G555*'Umrechnungskurse und Konstanten'!$E$16))</f>
        <v>0</v>
      </c>
      <c r="K555" s="31">
        <f t="shared" si="25"/>
        <v>0</v>
      </c>
      <c r="L555" s="59">
        <f t="shared" si="26"/>
        <v>0</v>
      </c>
    </row>
    <row r="556" spans="2:12" x14ac:dyDescent="0.3">
      <c r="B556" s="61"/>
      <c r="C556" s="28"/>
      <c r="D556" s="28"/>
      <c r="E556" s="32"/>
      <c r="F556" s="29" t="s">
        <v>18</v>
      </c>
      <c r="G556" s="37"/>
      <c r="H556" s="33">
        <v>8.1000000000000003E-2</v>
      </c>
      <c r="I556" s="38" t="str">
        <f t="shared" si="24"/>
        <v>Rg. Nicht in EUR</v>
      </c>
      <c r="J556" s="31">
        <f>IF(F556="CHF",G556,_xlfn.IFS(B556&lt;'Umrechnungskurse und Konstanten'!$C$5, "Rg. Datum",B556&lt;='Umrechnungskurse und Konstanten'!$D$5,G556*'Umrechnungskurse und Konstanten'!$E$5,B556&lt;='Umrechnungskurse und Konstanten'!$D$6,G556*'Umrechnungskurse und Konstanten'!$E$6,B556&lt;='Umrechnungskurse und Konstanten'!$D$7,G556*'Umrechnungskurse und Konstanten'!$E$7,B556&lt;='Umrechnungskurse und Konstanten'!$D$8,G556*'Umrechnungskurse und Konstanten'!$E$8,B556&lt;='Umrechnungskurse und Konstanten'!$D$9,G556*'Umrechnungskurse und Konstanten'!$E$9,B556&lt;='Umrechnungskurse und Konstanten'!$D$10,G556*'Umrechnungskurse und Konstanten'!$E$10,B556&lt;='Umrechnungskurse und Konstanten'!$D$11,G556*'Umrechnungskurse und Konstanten'!$E$11,B556&lt;='Umrechnungskurse und Konstanten'!$D$12,B556*'Umrechnungskurse und Konstanten'!$E$12,B556&lt;='Umrechnungskurse und Konstanten'!$D$13,G556*'Umrechnungskurse und Konstanten'!$E$13,B556&lt;='Umrechnungskurse und Konstanten'!$D$14,G556*'Umrechnungskurse und Konstanten'!$E$14,B556&lt;='Umrechnungskurse und Konstanten'!$D$15,G556*'Umrechnungskurse und Konstanten'!$E$15,B556&lt;='Umrechnungskurse und Konstanten'!$D$16,G556*'Umrechnungskurse und Konstanten'!$E$16))</f>
        <v>0</v>
      </c>
      <c r="K556" s="31">
        <f t="shared" si="25"/>
        <v>0</v>
      </c>
      <c r="L556" s="59">
        <f t="shared" si="26"/>
        <v>0</v>
      </c>
    </row>
    <row r="557" spans="2:12" x14ac:dyDescent="0.3">
      <c r="B557" s="61"/>
      <c r="C557" s="28"/>
      <c r="D557" s="28"/>
      <c r="E557" s="32"/>
      <c r="F557" s="29" t="s">
        <v>18</v>
      </c>
      <c r="G557" s="37"/>
      <c r="H557" s="33">
        <v>8.1000000000000003E-2</v>
      </c>
      <c r="I557" s="38" t="str">
        <f t="shared" si="24"/>
        <v>Rg. Nicht in EUR</v>
      </c>
      <c r="J557" s="31">
        <f>IF(F557="CHF",G557,_xlfn.IFS(B557&lt;'Umrechnungskurse und Konstanten'!$C$5, "Rg. Datum",B557&lt;='Umrechnungskurse und Konstanten'!$D$5,G557*'Umrechnungskurse und Konstanten'!$E$5,B557&lt;='Umrechnungskurse und Konstanten'!$D$6,G557*'Umrechnungskurse und Konstanten'!$E$6,B557&lt;='Umrechnungskurse und Konstanten'!$D$7,G557*'Umrechnungskurse und Konstanten'!$E$7,B557&lt;='Umrechnungskurse und Konstanten'!$D$8,G557*'Umrechnungskurse und Konstanten'!$E$8,B557&lt;='Umrechnungskurse und Konstanten'!$D$9,G557*'Umrechnungskurse und Konstanten'!$E$9,B557&lt;='Umrechnungskurse und Konstanten'!$D$10,G557*'Umrechnungskurse und Konstanten'!$E$10,B557&lt;='Umrechnungskurse und Konstanten'!$D$11,G557*'Umrechnungskurse und Konstanten'!$E$11,B557&lt;='Umrechnungskurse und Konstanten'!$D$12,B557*'Umrechnungskurse und Konstanten'!$E$12,B557&lt;='Umrechnungskurse und Konstanten'!$D$13,G557*'Umrechnungskurse und Konstanten'!$E$13,B557&lt;='Umrechnungskurse und Konstanten'!$D$14,G557*'Umrechnungskurse und Konstanten'!$E$14,B557&lt;='Umrechnungskurse und Konstanten'!$D$15,G557*'Umrechnungskurse und Konstanten'!$E$15,B557&lt;='Umrechnungskurse und Konstanten'!$D$16,G557*'Umrechnungskurse und Konstanten'!$E$16))</f>
        <v>0</v>
      </c>
      <c r="K557" s="31">
        <f t="shared" si="25"/>
        <v>0</v>
      </c>
      <c r="L557" s="59">
        <f t="shared" si="26"/>
        <v>0</v>
      </c>
    </row>
    <row r="558" spans="2:12" x14ac:dyDescent="0.3">
      <c r="B558" s="61"/>
      <c r="C558" s="28"/>
      <c r="D558" s="28"/>
      <c r="E558" s="32"/>
      <c r="F558" s="29" t="s">
        <v>18</v>
      </c>
      <c r="G558" s="37"/>
      <c r="H558" s="33">
        <v>8.1000000000000003E-2</v>
      </c>
      <c r="I558" s="38" t="str">
        <f t="shared" si="24"/>
        <v>Rg. Nicht in EUR</v>
      </c>
      <c r="J558" s="31">
        <f>IF(F558="CHF",G558,_xlfn.IFS(B558&lt;'Umrechnungskurse und Konstanten'!$C$5, "Rg. Datum",B558&lt;='Umrechnungskurse und Konstanten'!$D$5,G558*'Umrechnungskurse und Konstanten'!$E$5,B558&lt;='Umrechnungskurse und Konstanten'!$D$6,G558*'Umrechnungskurse und Konstanten'!$E$6,B558&lt;='Umrechnungskurse und Konstanten'!$D$7,G558*'Umrechnungskurse und Konstanten'!$E$7,B558&lt;='Umrechnungskurse und Konstanten'!$D$8,G558*'Umrechnungskurse und Konstanten'!$E$8,B558&lt;='Umrechnungskurse und Konstanten'!$D$9,G558*'Umrechnungskurse und Konstanten'!$E$9,B558&lt;='Umrechnungskurse und Konstanten'!$D$10,G558*'Umrechnungskurse und Konstanten'!$E$10,B558&lt;='Umrechnungskurse und Konstanten'!$D$11,G558*'Umrechnungskurse und Konstanten'!$E$11,B558&lt;='Umrechnungskurse und Konstanten'!$D$12,B558*'Umrechnungskurse und Konstanten'!$E$12,B558&lt;='Umrechnungskurse und Konstanten'!$D$13,G558*'Umrechnungskurse und Konstanten'!$E$13,B558&lt;='Umrechnungskurse und Konstanten'!$D$14,G558*'Umrechnungskurse und Konstanten'!$E$14,B558&lt;='Umrechnungskurse und Konstanten'!$D$15,G558*'Umrechnungskurse und Konstanten'!$E$15,B558&lt;='Umrechnungskurse und Konstanten'!$D$16,G558*'Umrechnungskurse und Konstanten'!$E$16))</f>
        <v>0</v>
      </c>
      <c r="K558" s="31">
        <f t="shared" si="25"/>
        <v>0</v>
      </c>
      <c r="L558" s="59">
        <f t="shared" si="26"/>
        <v>0</v>
      </c>
    </row>
    <row r="559" spans="2:12" x14ac:dyDescent="0.3">
      <c r="B559" s="61"/>
      <c r="C559" s="28"/>
      <c r="D559" s="28"/>
      <c r="E559" s="32"/>
      <c r="F559" s="29" t="s">
        <v>18</v>
      </c>
      <c r="G559" s="37"/>
      <c r="H559" s="33">
        <v>8.1000000000000003E-2</v>
      </c>
      <c r="I559" s="38" t="str">
        <f t="shared" si="24"/>
        <v>Rg. Nicht in EUR</v>
      </c>
      <c r="J559" s="31">
        <f>IF(F559="CHF",G559,_xlfn.IFS(B559&lt;'Umrechnungskurse und Konstanten'!$C$5, "Rg. Datum",B559&lt;='Umrechnungskurse und Konstanten'!$D$5,G559*'Umrechnungskurse und Konstanten'!$E$5,B559&lt;='Umrechnungskurse und Konstanten'!$D$6,G559*'Umrechnungskurse und Konstanten'!$E$6,B559&lt;='Umrechnungskurse und Konstanten'!$D$7,G559*'Umrechnungskurse und Konstanten'!$E$7,B559&lt;='Umrechnungskurse und Konstanten'!$D$8,G559*'Umrechnungskurse und Konstanten'!$E$8,B559&lt;='Umrechnungskurse und Konstanten'!$D$9,G559*'Umrechnungskurse und Konstanten'!$E$9,B559&lt;='Umrechnungskurse und Konstanten'!$D$10,G559*'Umrechnungskurse und Konstanten'!$E$10,B559&lt;='Umrechnungskurse und Konstanten'!$D$11,G559*'Umrechnungskurse und Konstanten'!$E$11,B559&lt;='Umrechnungskurse und Konstanten'!$D$12,B559*'Umrechnungskurse und Konstanten'!$E$12,B559&lt;='Umrechnungskurse und Konstanten'!$D$13,G559*'Umrechnungskurse und Konstanten'!$E$13,B559&lt;='Umrechnungskurse und Konstanten'!$D$14,G559*'Umrechnungskurse und Konstanten'!$E$14,B559&lt;='Umrechnungskurse und Konstanten'!$D$15,G559*'Umrechnungskurse und Konstanten'!$E$15,B559&lt;='Umrechnungskurse und Konstanten'!$D$16,G559*'Umrechnungskurse und Konstanten'!$E$16))</f>
        <v>0</v>
      </c>
      <c r="K559" s="31">
        <f t="shared" si="25"/>
        <v>0</v>
      </c>
      <c r="L559" s="59">
        <f t="shared" si="26"/>
        <v>0</v>
      </c>
    </row>
    <row r="560" spans="2:12" x14ac:dyDescent="0.3">
      <c r="B560" s="61"/>
      <c r="C560" s="28"/>
      <c r="D560" s="28"/>
      <c r="E560" s="32"/>
      <c r="F560" s="29" t="s">
        <v>18</v>
      </c>
      <c r="G560" s="37"/>
      <c r="H560" s="33">
        <v>8.1000000000000003E-2</v>
      </c>
      <c r="I560" s="38" t="str">
        <f t="shared" si="24"/>
        <v>Rg. Nicht in EUR</v>
      </c>
      <c r="J560" s="31">
        <f>IF(F560="CHF",G560,_xlfn.IFS(B560&lt;'Umrechnungskurse und Konstanten'!$C$5, "Rg. Datum",B560&lt;='Umrechnungskurse und Konstanten'!$D$5,G560*'Umrechnungskurse und Konstanten'!$E$5,B560&lt;='Umrechnungskurse und Konstanten'!$D$6,G560*'Umrechnungskurse und Konstanten'!$E$6,B560&lt;='Umrechnungskurse und Konstanten'!$D$7,G560*'Umrechnungskurse und Konstanten'!$E$7,B560&lt;='Umrechnungskurse und Konstanten'!$D$8,G560*'Umrechnungskurse und Konstanten'!$E$8,B560&lt;='Umrechnungskurse und Konstanten'!$D$9,G560*'Umrechnungskurse und Konstanten'!$E$9,B560&lt;='Umrechnungskurse und Konstanten'!$D$10,G560*'Umrechnungskurse und Konstanten'!$E$10,B560&lt;='Umrechnungskurse und Konstanten'!$D$11,G560*'Umrechnungskurse und Konstanten'!$E$11,B560&lt;='Umrechnungskurse und Konstanten'!$D$12,B560*'Umrechnungskurse und Konstanten'!$E$12,B560&lt;='Umrechnungskurse und Konstanten'!$D$13,G560*'Umrechnungskurse und Konstanten'!$E$13,B560&lt;='Umrechnungskurse und Konstanten'!$D$14,G560*'Umrechnungskurse und Konstanten'!$E$14,B560&lt;='Umrechnungskurse und Konstanten'!$D$15,G560*'Umrechnungskurse und Konstanten'!$E$15,B560&lt;='Umrechnungskurse und Konstanten'!$D$16,G560*'Umrechnungskurse und Konstanten'!$E$16))</f>
        <v>0</v>
      </c>
      <c r="K560" s="31">
        <f t="shared" si="25"/>
        <v>0</v>
      </c>
      <c r="L560" s="59">
        <f t="shared" si="26"/>
        <v>0</v>
      </c>
    </row>
    <row r="561" spans="2:12" x14ac:dyDescent="0.3">
      <c r="B561" s="61"/>
      <c r="C561" s="28"/>
      <c r="D561" s="28"/>
      <c r="E561" s="32"/>
      <c r="F561" s="29" t="s">
        <v>18</v>
      </c>
      <c r="G561" s="37"/>
      <c r="H561" s="33">
        <v>8.1000000000000003E-2</v>
      </c>
      <c r="I561" s="38" t="str">
        <f t="shared" si="24"/>
        <v>Rg. Nicht in EUR</v>
      </c>
      <c r="J561" s="31">
        <f>IF(F561="CHF",G561,_xlfn.IFS(B561&lt;'Umrechnungskurse und Konstanten'!$C$5, "Rg. Datum",B561&lt;='Umrechnungskurse und Konstanten'!$D$5,G561*'Umrechnungskurse und Konstanten'!$E$5,B561&lt;='Umrechnungskurse und Konstanten'!$D$6,G561*'Umrechnungskurse und Konstanten'!$E$6,B561&lt;='Umrechnungskurse und Konstanten'!$D$7,G561*'Umrechnungskurse und Konstanten'!$E$7,B561&lt;='Umrechnungskurse und Konstanten'!$D$8,G561*'Umrechnungskurse und Konstanten'!$E$8,B561&lt;='Umrechnungskurse und Konstanten'!$D$9,G561*'Umrechnungskurse und Konstanten'!$E$9,B561&lt;='Umrechnungskurse und Konstanten'!$D$10,G561*'Umrechnungskurse und Konstanten'!$E$10,B561&lt;='Umrechnungskurse und Konstanten'!$D$11,G561*'Umrechnungskurse und Konstanten'!$E$11,B561&lt;='Umrechnungskurse und Konstanten'!$D$12,B561*'Umrechnungskurse und Konstanten'!$E$12,B561&lt;='Umrechnungskurse und Konstanten'!$D$13,G561*'Umrechnungskurse und Konstanten'!$E$13,B561&lt;='Umrechnungskurse und Konstanten'!$D$14,G561*'Umrechnungskurse und Konstanten'!$E$14,B561&lt;='Umrechnungskurse und Konstanten'!$D$15,G561*'Umrechnungskurse und Konstanten'!$E$15,B561&lt;='Umrechnungskurse und Konstanten'!$D$16,G561*'Umrechnungskurse und Konstanten'!$E$16))</f>
        <v>0</v>
      </c>
      <c r="K561" s="31">
        <f t="shared" si="25"/>
        <v>0</v>
      </c>
      <c r="L561" s="59">
        <f t="shared" si="26"/>
        <v>0</v>
      </c>
    </row>
    <row r="562" spans="2:12" x14ac:dyDescent="0.3">
      <c r="B562" s="61"/>
      <c r="C562" s="28"/>
      <c r="D562" s="28"/>
      <c r="E562" s="32"/>
      <c r="F562" s="29" t="s">
        <v>18</v>
      </c>
      <c r="G562" s="37"/>
      <c r="H562" s="33">
        <v>8.1000000000000003E-2</v>
      </c>
      <c r="I562" s="38" t="str">
        <f t="shared" si="24"/>
        <v>Rg. Nicht in EUR</v>
      </c>
      <c r="J562" s="31">
        <f>IF(F562="CHF",G562,_xlfn.IFS(B562&lt;'Umrechnungskurse und Konstanten'!$C$5, "Rg. Datum",B562&lt;='Umrechnungskurse und Konstanten'!$D$5,G562*'Umrechnungskurse und Konstanten'!$E$5,B562&lt;='Umrechnungskurse und Konstanten'!$D$6,G562*'Umrechnungskurse und Konstanten'!$E$6,B562&lt;='Umrechnungskurse und Konstanten'!$D$7,G562*'Umrechnungskurse und Konstanten'!$E$7,B562&lt;='Umrechnungskurse und Konstanten'!$D$8,G562*'Umrechnungskurse und Konstanten'!$E$8,B562&lt;='Umrechnungskurse und Konstanten'!$D$9,G562*'Umrechnungskurse und Konstanten'!$E$9,B562&lt;='Umrechnungskurse und Konstanten'!$D$10,G562*'Umrechnungskurse und Konstanten'!$E$10,B562&lt;='Umrechnungskurse und Konstanten'!$D$11,G562*'Umrechnungskurse und Konstanten'!$E$11,B562&lt;='Umrechnungskurse und Konstanten'!$D$12,B562*'Umrechnungskurse und Konstanten'!$E$12,B562&lt;='Umrechnungskurse und Konstanten'!$D$13,G562*'Umrechnungskurse und Konstanten'!$E$13,B562&lt;='Umrechnungskurse und Konstanten'!$D$14,G562*'Umrechnungskurse und Konstanten'!$E$14,B562&lt;='Umrechnungskurse und Konstanten'!$D$15,G562*'Umrechnungskurse und Konstanten'!$E$15,B562&lt;='Umrechnungskurse und Konstanten'!$D$16,G562*'Umrechnungskurse und Konstanten'!$E$16))</f>
        <v>0</v>
      </c>
      <c r="K562" s="31">
        <f t="shared" si="25"/>
        <v>0</v>
      </c>
      <c r="L562" s="59">
        <f t="shared" si="26"/>
        <v>0</v>
      </c>
    </row>
    <row r="563" spans="2:12" x14ac:dyDescent="0.3">
      <c r="B563" s="61"/>
      <c r="C563" s="28"/>
      <c r="D563" s="28"/>
      <c r="E563" s="32"/>
      <c r="F563" s="29" t="s">
        <v>18</v>
      </c>
      <c r="G563" s="37"/>
      <c r="H563" s="33">
        <v>8.1000000000000003E-2</v>
      </c>
      <c r="I563" s="38" t="str">
        <f t="shared" si="24"/>
        <v>Rg. Nicht in EUR</v>
      </c>
      <c r="J563" s="31">
        <f>IF(F563="CHF",G563,_xlfn.IFS(B563&lt;'Umrechnungskurse und Konstanten'!$C$5, "Rg. Datum",B563&lt;='Umrechnungskurse und Konstanten'!$D$5,G563*'Umrechnungskurse und Konstanten'!$E$5,B563&lt;='Umrechnungskurse und Konstanten'!$D$6,G563*'Umrechnungskurse und Konstanten'!$E$6,B563&lt;='Umrechnungskurse und Konstanten'!$D$7,G563*'Umrechnungskurse und Konstanten'!$E$7,B563&lt;='Umrechnungskurse und Konstanten'!$D$8,G563*'Umrechnungskurse und Konstanten'!$E$8,B563&lt;='Umrechnungskurse und Konstanten'!$D$9,G563*'Umrechnungskurse und Konstanten'!$E$9,B563&lt;='Umrechnungskurse und Konstanten'!$D$10,G563*'Umrechnungskurse und Konstanten'!$E$10,B563&lt;='Umrechnungskurse und Konstanten'!$D$11,G563*'Umrechnungskurse und Konstanten'!$E$11,B563&lt;='Umrechnungskurse und Konstanten'!$D$12,B563*'Umrechnungskurse und Konstanten'!$E$12,B563&lt;='Umrechnungskurse und Konstanten'!$D$13,G563*'Umrechnungskurse und Konstanten'!$E$13,B563&lt;='Umrechnungskurse und Konstanten'!$D$14,G563*'Umrechnungskurse und Konstanten'!$E$14,B563&lt;='Umrechnungskurse und Konstanten'!$D$15,G563*'Umrechnungskurse und Konstanten'!$E$15,B563&lt;='Umrechnungskurse und Konstanten'!$D$16,G563*'Umrechnungskurse und Konstanten'!$E$16))</f>
        <v>0</v>
      </c>
      <c r="K563" s="31">
        <f t="shared" si="25"/>
        <v>0</v>
      </c>
      <c r="L563" s="59">
        <f t="shared" si="26"/>
        <v>0</v>
      </c>
    </row>
    <row r="564" spans="2:12" x14ac:dyDescent="0.3">
      <c r="B564" s="61"/>
      <c r="C564" s="28"/>
      <c r="D564" s="28"/>
      <c r="E564" s="32"/>
      <c r="F564" s="29" t="s">
        <v>18</v>
      </c>
      <c r="G564" s="37"/>
      <c r="H564" s="33">
        <v>8.1000000000000003E-2</v>
      </c>
      <c r="I564" s="38" t="str">
        <f t="shared" si="24"/>
        <v>Rg. Nicht in EUR</v>
      </c>
      <c r="J564" s="31">
        <f>IF(F564="CHF",G564,_xlfn.IFS(B564&lt;'Umrechnungskurse und Konstanten'!$C$5, "Rg. Datum",B564&lt;='Umrechnungskurse und Konstanten'!$D$5,G564*'Umrechnungskurse und Konstanten'!$E$5,B564&lt;='Umrechnungskurse und Konstanten'!$D$6,G564*'Umrechnungskurse und Konstanten'!$E$6,B564&lt;='Umrechnungskurse und Konstanten'!$D$7,G564*'Umrechnungskurse und Konstanten'!$E$7,B564&lt;='Umrechnungskurse und Konstanten'!$D$8,G564*'Umrechnungskurse und Konstanten'!$E$8,B564&lt;='Umrechnungskurse und Konstanten'!$D$9,G564*'Umrechnungskurse und Konstanten'!$E$9,B564&lt;='Umrechnungskurse und Konstanten'!$D$10,G564*'Umrechnungskurse und Konstanten'!$E$10,B564&lt;='Umrechnungskurse und Konstanten'!$D$11,G564*'Umrechnungskurse und Konstanten'!$E$11,B564&lt;='Umrechnungskurse und Konstanten'!$D$12,B564*'Umrechnungskurse und Konstanten'!$E$12,B564&lt;='Umrechnungskurse und Konstanten'!$D$13,G564*'Umrechnungskurse und Konstanten'!$E$13,B564&lt;='Umrechnungskurse und Konstanten'!$D$14,G564*'Umrechnungskurse und Konstanten'!$E$14,B564&lt;='Umrechnungskurse und Konstanten'!$D$15,G564*'Umrechnungskurse und Konstanten'!$E$15,B564&lt;='Umrechnungskurse und Konstanten'!$D$16,G564*'Umrechnungskurse und Konstanten'!$E$16))</f>
        <v>0</v>
      </c>
      <c r="K564" s="31">
        <f t="shared" si="25"/>
        <v>0</v>
      </c>
      <c r="L564" s="59">
        <f t="shared" si="26"/>
        <v>0</v>
      </c>
    </row>
    <row r="565" spans="2:12" x14ac:dyDescent="0.3">
      <c r="B565" s="61"/>
      <c r="C565" s="28"/>
      <c r="D565" s="28"/>
      <c r="E565" s="32"/>
      <c r="F565" s="29" t="s">
        <v>18</v>
      </c>
      <c r="G565" s="37"/>
      <c r="H565" s="33">
        <v>8.1000000000000003E-2</v>
      </c>
      <c r="I565" s="38" t="str">
        <f t="shared" si="24"/>
        <v>Rg. Nicht in EUR</v>
      </c>
      <c r="J565" s="31">
        <f>IF(F565="CHF",G565,_xlfn.IFS(B565&lt;'Umrechnungskurse und Konstanten'!$C$5, "Rg. Datum",B565&lt;='Umrechnungskurse und Konstanten'!$D$5,G565*'Umrechnungskurse und Konstanten'!$E$5,B565&lt;='Umrechnungskurse und Konstanten'!$D$6,G565*'Umrechnungskurse und Konstanten'!$E$6,B565&lt;='Umrechnungskurse und Konstanten'!$D$7,G565*'Umrechnungskurse und Konstanten'!$E$7,B565&lt;='Umrechnungskurse und Konstanten'!$D$8,G565*'Umrechnungskurse und Konstanten'!$E$8,B565&lt;='Umrechnungskurse und Konstanten'!$D$9,G565*'Umrechnungskurse und Konstanten'!$E$9,B565&lt;='Umrechnungskurse und Konstanten'!$D$10,G565*'Umrechnungskurse und Konstanten'!$E$10,B565&lt;='Umrechnungskurse und Konstanten'!$D$11,G565*'Umrechnungskurse und Konstanten'!$E$11,B565&lt;='Umrechnungskurse und Konstanten'!$D$12,B565*'Umrechnungskurse und Konstanten'!$E$12,B565&lt;='Umrechnungskurse und Konstanten'!$D$13,G565*'Umrechnungskurse und Konstanten'!$E$13,B565&lt;='Umrechnungskurse und Konstanten'!$D$14,G565*'Umrechnungskurse und Konstanten'!$E$14,B565&lt;='Umrechnungskurse und Konstanten'!$D$15,G565*'Umrechnungskurse und Konstanten'!$E$15,B565&lt;='Umrechnungskurse und Konstanten'!$D$16,G565*'Umrechnungskurse und Konstanten'!$E$16))</f>
        <v>0</v>
      </c>
      <c r="K565" s="31">
        <f t="shared" si="25"/>
        <v>0</v>
      </c>
      <c r="L565" s="59">
        <f t="shared" si="26"/>
        <v>0</v>
      </c>
    </row>
    <row r="566" spans="2:12" x14ac:dyDescent="0.3">
      <c r="B566" s="61"/>
      <c r="C566" s="28"/>
      <c r="D566" s="28"/>
      <c r="E566" s="32"/>
      <c r="F566" s="29" t="s">
        <v>18</v>
      </c>
      <c r="G566" s="37"/>
      <c r="H566" s="33">
        <v>8.1000000000000003E-2</v>
      </c>
      <c r="I566" s="38" t="str">
        <f t="shared" si="24"/>
        <v>Rg. Nicht in EUR</v>
      </c>
      <c r="J566" s="31">
        <f>IF(F566="CHF",G566,_xlfn.IFS(B566&lt;'Umrechnungskurse und Konstanten'!$C$5, "Rg. Datum",B566&lt;='Umrechnungskurse und Konstanten'!$D$5,G566*'Umrechnungskurse und Konstanten'!$E$5,B566&lt;='Umrechnungskurse und Konstanten'!$D$6,G566*'Umrechnungskurse und Konstanten'!$E$6,B566&lt;='Umrechnungskurse und Konstanten'!$D$7,G566*'Umrechnungskurse und Konstanten'!$E$7,B566&lt;='Umrechnungskurse und Konstanten'!$D$8,G566*'Umrechnungskurse und Konstanten'!$E$8,B566&lt;='Umrechnungskurse und Konstanten'!$D$9,G566*'Umrechnungskurse und Konstanten'!$E$9,B566&lt;='Umrechnungskurse und Konstanten'!$D$10,G566*'Umrechnungskurse und Konstanten'!$E$10,B566&lt;='Umrechnungskurse und Konstanten'!$D$11,G566*'Umrechnungskurse und Konstanten'!$E$11,B566&lt;='Umrechnungskurse und Konstanten'!$D$12,B566*'Umrechnungskurse und Konstanten'!$E$12,B566&lt;='Umrechnungskurse und Konstanten'!$D$13,G566*'Umrechnungskurse und Konstanten'!$E$13,B566&lt;='Umrechnungskurse und Konstanten'!$D$14,G566*'Umrechnungskurse und Konstanten'!$E$14,B566&lt;='Umrechnungskurse und Konstanten'!$D$15,G566*'Umrechnungskurse und Konstanten'!$E$15,B566&lt;='Umrechnungskurse und Konstanten'!$D$16,G566*'Umrechnungskurse und Konstanten'!$E$16))</f>
        <v>0</v>
      </c>
      <c r="K566" s="31">
        <f t="shared" si="25"/>
        <v>0</v>
      </c>
      <c r="L566" s="59">
        <f t="shared" si="26"/>
        <v>0</v>
      </c>
    </row>
    <row r="567" spans="2:12" x14ac:dyDescent="0.3">
      <c r="B567" s="61"/>
      <c r="C567" s="28"/>
      <c r="D567" s="28"/>
      <c r="E567" s="32"/>
      <c r="F567" s="29" t="s">
        <v>18</v>
      </c>
      <c r="G567" s="37"/>
      <c r="H567" s="33">
        <v>8.1000000000000003E-2</v>
      </c>
      <c r="I567" s="38" t="str">
        <f t="shared" si="24"/>
        <v>Rg. Nicht in EUR</v>
      </c>
      <c r="J567" s="31">
        <f>IF(F567="CHF",G567,_xlfn.IFS(B567&lt;'Umrechnungskurse und Konstanten'!$C$5, "Rg. Datum",B567&lt;='Umrechnungskurse und Konstanten'!$D$5,G567*'Umrechnungskurse und Konstanten'!$E$5,B567&lt;='Umrechnungskurse und Konstanten'!$D$6,G567*'Umrechnungskurse und Konstanten'!$E$6,B567&lt;='Umrechnungskurse und Konstanten'!$D$7,G567*'Umrechnungskurse und Konstanten'!$E$7,B567&lt;='Umrechnungskurse und Konstanten'!$D$8,G567*'Umrechnungskurse und Konstanten'!$E$8,B567&lt;='Umrechnungskurse und Konstanten'!$D$9,G567*'Umrechnungskurse und Konstanten'!$E$9,B567&lt;='Umrechnungskurse und Konstanten'!$D$10,G567*'Umrechnungskurse und Konstanten'!$E$10,B567&lt;='Umrechnungskurse und Konstanten'!$D$11,G567*'Umrechnungskurse und Konstanten'!$E$11,B567&lt;='Umrechnungskurse und Konstanten'!$D$12,B567*'Umrechnungskurse und Konstanten'!$E$12,B567&lt;='Umrechnungskurse und Konstanten'!$D$13,G567*'Umrechnungskurse und Konstanten'!$E$13,B567&lt;='Umrechnungskurse und Konstanten'!$D$14,G567*'Umrechnungskurse und Konstanten'!$E$14,B567&lt;='Umrechnungskurse und Konstanten'!$D$15,G567*'Umrechnungskurse und Konstanten'!$E$15,B567&lt;='Umrechnungskurse und Konstanten'!$D$16,G567*'Umrechnungskurse und Konstanten'!$E$16))</f>
        <v>0</v>
      </c>
      <c r="K567" s="31">
        <f t="shared" si="25"/>
        <v>0</v>
      </c>
      <c r="L567" s="59">
        <f t="shared" si="26"/>
        <v>0</v>
      </c>
    </row>
    <row r="568" spans="2:12" x14ac:dyDescent="0.3">
      <c r="B568" s="61"/>
      <c r="C568" s="28"/>
      <c r="D568" s="28"/>
      <c r="E568" s="32"/>
      <c r="F568" s="29" t="s">
        <v>18</v>
      </c>
      <c r="G568" s="37"/>
      <c r="H568" s="33">
        <v>8.1000000000000003E-2</v>
      </c>
      <c r="I568" s="38" t="str">
        <f t="shared" si="24"/>
        <v>Rg. Nicht in EUR</v>
      </c>
      <c r="J568" s="31">
        <f>IF(F568="CHF",G568,_xlfn.IFS(B568&lt;'Umrechnungskurse und Konstanten'!$C$5, "Rg. Datum",B568&lt;='Umrechnungskurse und Konstanten'!$D$5,G568*'Umrechnungskurse und Konstanten'!$E$5,B568&lt;='Umrechnungskurse und Konstanten'!$D$6,G568*'Umrechnungskurse und Konstanten'!$E$6,B568&lt;='Umrechnungskurse und Konstanten'!$D$7,G568*'Umrechnungskurse und Konstanten'!$E$7,B568&lt;='Umrechnungskurse und Konstanten'!$D$8,G568*'Umrechnungskurse und Konstanten'!$E$8,B568&lt;='Umrechnungskurse und Konstanten'!$D$9,G568*'Umrechnungskurse und Konstanten'!$E$9,B568&lt;='Umrechnungskurse und Konstanten'!$D$10,G568*'Umrechnungskurse und Konstanten'!$E$10,B568&lt;='Umrechnungskurse und Konstanten'!$D$11,G568*'Umrechnungskurse und Konstanten'!$E$11,B568&lt;='Umrechnungskurse und Konstanten'!$D$12,B568*'Umrechnungskurse und Konstanten'!$E$12,B568&lt;='Umrechnungskurse und Konstanten'!$D$13,G568*'Umrechnungskurse und Konstanten'!$E$13,B568&lt;='Umrechnungskurse und Konstanten'!$D$14,G568*'Umrechnungskurse und Konstanten'!$E$14,B568&lt;='Umrechnungskurse und Konstanten'!$D$15,G568*'Umrechnungskurse und Konstanten'!$E$15,B568&lt;='Umrechnungskurse und Konstanten'!$D$16,G568*'Umrechnungskurse und Konstanten'!$E$16))</f>
        <v>0</v>
      </c>
      <c r="K568" s="31">
        <f t="shared" si="25"/>
        <v>0</v>
      </c>
      <c r="L568" s="59">
        <f t="shared" si="26"/>
        <v>0</v>
      </c>
    </row>
    <row r="569" spans="2:12" x14ac:dyDescent="0.3">
      <c r="B569" s="61"/>
      <c r="C569" s="28"/>
      <c r="D569" s="28"/>
      <c r="E569" s="32"/>
      <c r="F569" s="29" t="s">
        <v>18</v>
      </c>
      <c r="G569" s="37"/>
      <c r="H569" s="33">
        <v>8.1000000000000003E-2</v>
      </c>
      <c r="I569" s="38" t="str">
        <f t="shared" si="24"/>
        <v>Rg. Nicht in EUR</v>
      </c>
      <c r="J569" s="31">
        <f>IF(F569="CHF",G569,_xlfn.IFS(B569&lt;'Umrechnungskurse und Konstanten'!$C$5, "Rg. Datum",B569&lt;='Umrechnungskurse und Konstanten'!$D$5,G569*'Umrechnungskurse und Konstanten'!$E$5,B569&lt;='Umrechnungskurse und Konstanten'!$D$6,G569*'Umrechnungskurse und Konstanten'!$E$6,B569&lt;='Umrechnungskurse und Konstanten'!$D$7,G569*'Umrechnungskurse und Konstanten'!$E$7,B569&lt;='Umrechnungskurse und Konstanten'!$D$8,G569*'Umrechnungskurse und Konstanten'!$E$8,B569&lt;='Umrechnungskurse und Konstanten'!$D$9,G569*'Umrechnungskurse und Konstanten'!$E$9,B569&lt;='Umrechnungskurse und Konstanten'!$D$10,G569*'Umrechnungskurse und Konstanten'!$E$10,B569&lt;='Umrechnungskurse und Konstanten'!$D$11,G569*'Umrechnungskurse und Konstanten'!$E$11,B569&lt;='Umrechnungskurse und Konstanten'!$D$12,B569*'Umrechnungskurse und Konstanten'!$E$12,B569&lt;='Umrechnungskurse und Konstanten'!$D$13,G569*'Umrechnungskurse und Konstanten'!$E$13,B569&lt;='Umrechnungskurse und Konstanten'!$D$14,G569*'Umrechnungskurse und Konstanten'!$E$14,B569&lt;='Umrechnungskurse und Konstanten'!$D$15,G569*'Umrechnungskurse und Konstanten'!$E$15,B569&lt;='Umrechnungskurse und Konstanten'!$D$16,G569*'Umrechnungskurse und Konstanten'!$E$16))</f>
        <v>0</v>
      </c>
      <c r="K569" s="31">
        <f t="shared" si="25"/>
        <v>0</v>
      </c>
      <c r="L569" s="59">
        <f t="shared" si="26"/>
        <v>0</v>
      </c>
    </row>
    <row r="570" spans="2:12" x14ac:dyDescent="0.3">
      <c r="B570" s="61"/>
      <c r="C570" s="28"/>
      <c r="D570" s="28"/>
      <c r="E570" s="32"/>
      <c r="F570" s="29" t="s">
        <v>18</v>
      </c>
      <c r="G570" s="37"/>
      <c r="H570" s="33">
        <v>8.1000000000000003E-2</v>
      </c>
      <c r="I570" s="38" t="str">
        <f t="shared" si="24"/>
        <v>Rg. Nicht in EUR</v>
      </c>
      <c r="J570" s="31">
        <f>IF(F570="CHF",G570,_xlfn.IFS(B570&lt;'Umrechnungskurse und Konstanten'!$C$5, "Rg. Datum",B570&lt;='Umrechnungskurse und Konstanten'!$D$5,G570*'Umrechnungskurse und Konstanten'!$E$5,B570&lt;='Umrechnungskurse und Konstanten'!$D$6,G570*'Umrechnungskurse und Konstanten'!$E$6,B570&lt;='Umrechnungskurse und Konstanten'!$D$7,G570*'Umrechnungskurse und Konstanten'!$E$7,B570&lt;='Umrechnungskurse und Konstanten'!$D$8,G570*'Umrechnungskurse und Konstanten'!$E$8,B570&lt;='Umrechnungskurse und Konstanten'!$D$9,G570*'Umrechnungskurse und Konstanten'!$E$9,B570&lt;='Umrechnungskurse und Konstanten'!$D$10,G570*'Umrechnungskurse und Konstanten'!$E$10,B570&lt;='Umrechnungskurse und Konstanten'!$D$11,G570*'Umrechnungskurse und Konstanten'!$E$11,B570&lt;='Umrechnungskurse und Konstanten'!$D$12,B570*'Umrechnungskurse und Konstanten'!$E$12,B570&lt;='Umrechnungskurse und Konstanten'!$D$13,G570*'Umrechnungskurse und Konstanten'!$E$13,B570&lt;='Umrechnungskurse und Konstanten'!$D$14,G570*'Umrechnungskurse und Konstanten'!$E$14,B570&lt;='Umrechnungskurse und Konstanten'!$D$15,G570*'Umrechnungskurse und Konstanten'!$E$15,B570&lt;='Umrechnungskurse und Konstanten'!$D$16,G570*'Umrechnungskurse und Konstanten'!$E$16))</f>
        <v>0</v>
      </c>
      <c r="K570" s="31">
        <f t="shared" si="25"/>
        <v>0</v>
      </c>
      <c r="L570" s="59">
        <f t="shared" si="26"/>
        <v>0</v>
      </c>
    </row>
    <row r="571" spans="2:12" x14ac:dyDescent="0.3">
      <c r="B571" s="61"/>
      <c r="C571" s="28"/>
      <c r="D571" s="28"/>
      <c r="E571" s="32"/>
      <c r="F571" s="29" t="s">
        <v>18</v>
      </c>
      <c r="G571" s="37"/>
      <c r="H571" s="33">
        <v>8.1000000000000003E-2</v>
      </c>
      <c r="I571" s="38" t="str">
        <f t="shared" si="24"/>
        <v>Rg. Nicht in EUR</v>
      </c>
      <c r="J571" s="31">
        <f>IF(F571="CHF",G571,_xlfn.IFS(B571&lt;'Umrechnungskurse und Konstanten'!$C$5, "Rg. Datum",B571&lt;='Umrechnungskurse und Konstanten'!$D$5,G571*'Umrechnungskurse und Konstanten'!$E$5,B571&lt;='Umrechnungskurse und Konstanten'!$D$6,G571*'Umrechnungskurse und Konstanten'!$E$6,B571&lt;='Umrechnungskurse und Konstanten'!$D$7,G571*'Umrechnungskurse und Konstanten'!$E$7,B571&lt;='Umrechnungskurse und Konstanten'!$D$8,G571*'Umrechnungskurse und Konstanten'!$E$8,B571&lt;='Umrechnungskurse und Konstanten'!$D$9,G571*'Umrechnungskurse und Konstanten'!$E$9,B571&lt;='Umrechnungskurse und Konstanten'!$D$10,G571*'Umrechnungskurse und Konstanten'!$E$10,B571&lt;='Umrechnungskurse und Konstanten'!$D$11,G571*'Umrechnungskurse und Konstanten'!$E$11,B571&lt;='Umrechnungskurse und Konstanten'!$D$12,B571*'Umrechnungskurse und Konstanten'!$E$12,B571&lt;='Umrechnungskurse und Konstanten'!$D$13,G571*'Umrechnungskurse und Konstanten'!$E$13,B571&lt;='Umrechnungskurse und Konstanten'!$D$14,G571*'Umrechnungskurse und Konstanten'!$E$14,B571&lt;='Umrechnungskurse und Konstanten'!$D$15,G571*'Umrechnungskurse und Konstanten'!$E$15,B571&lt;='Umrechnungskurse und Konstanten'!$D$16,G571*'Umrechnungskurse und Konstanten'!$E$16))</f>
        <v>0</v>
      </c>
      <c r="K571" s="31">
        <f t="shared" si="25"/>
        <v>0</v>
      </c>
      <c r="L571" s="59">
        <f t="shared" si="26"/>
        <v>0</v>
      </c>
    </row>
    <row r="572" spans="2:12" x14ac:dyDescent="0.3">
      <c r="B572" s="61"/>
      <c r="C572" s="28"/>
      <c r="D572" s="28"/>
      <c r="E572" s="32"/>
      <c r="F572" s="29" t="s">
        <v>18</v>
      </c>
      <c r="G572" s="37"/>
      <c r="H572" s="33">
        <v>8.1000000000000003E-2</v>
      </c>
      <c r="I572" s="38" t="str">
        <f t="shared" si="24"/>
        <v>Rg. Nicht in EUR</v>
      </c>
      <c r="J572" s="31">
        <f>IF(F572="CHF",G572,_xlfn.IFS(B572&lt;'Umrechnungskurse und Konstanten'!$C$5, "Rg. Datum",B572&lt;='Umrechnungskurse und Konstanten'!$D$5,G572*'Umrechnungskurse und Konstanten'!$E$5,B572&lt;='Umrechnungskurse und Konstanten'!$D$6,G572*'Umrechnungskurse und Konstanten'!$E$6,B572&lt;='Umrechnungskurse und Konstanten'!$D$7,G572*'Umrechnungskurse und Konstanten'!$E$7,B572&lt;='Umrechnungskurse und Konstanten'!$D$8,G572*'Umrechnungskurse und Konstanten'!$E$8,B572&lt;='Umrechnungskurse und Konstanten'!$D$9,G572*'Umrechnungskurse und Konstanten'!$E$9,B572&lt;='Umrechnungskurse und Konstanten'!$D$10,G572*'Umrechnungskurse und Konstanten'!$E$10,B572&lt;='Umrechnungskurse und Konstanten'!$D$11,G572*'Umrechnungskurse und Konstanten'!$E$11,B572&lt;='Umrechnungskurse und Konstanten'!$D$12,B572*'Umrechnungskurse und Konstanten'!$E$12,B572&lt;='Umrechnungskurse und Konstanten'!$D$13,G572*'Umrechnungskurse und Konstanten'!$E$13,B572&lt;='Umrechnungskurse und Konstanten'!$D$14,G572*'Umrechnungskurse und Konstanten'!$E$14,B572&lt;='Umrechnungskurse und Konstanten'!$D$15,G572*'Umrechnungskurse und Konstanten'!$E$15,B572&lt;='Umrechnungskurse und Konstanten'!$D$16,G572*'Umrechnungskurse und Konstanten'!$E$16))</f>
        <v>0</v>
      </c>
      <c r="K572" s="31">
        <f t="shared" si="25"/>
        <v>0</v>
      </c>
      <c r="L572" s="59">
        <f t="shared" si="26"/>
        <v>0</v>
      </c>
    </row>
    <row r="573" spans="2:12" x14ac:dyDescent="0.3">
      <c r="B573" s="61"/>
      <c r="C573" s="28"/>
      <c r="D573" s="28"/>
      <c r="E573" s="32"/>
      <c r="F573" s="29" t="s">
        <v>18</v>
      </c>
      <c r="G573" s="37"/>
      <c r="H573" s="33">
        <v>8.1000000000000003E-2</v>
      </c>
      <c r="I573" s="38" t="str">
        <f t="shared" si="24"/>
        <v>Rg. Nicht in EUR</v>
      </c>
      <c r="J573" s="31">
        <f>IF(F573="CHF",G573,_xlfn.IFS(B573&lt;'Umrechnungskurse und Konstanten'!$C$5, "Rg. Datum",B573&lt;='Umrechnungskurse und Konstanten'!$D$5,G573*'Umrechnungskurse und Konstanten'!$E$5,B573&lt;='Umrechnungskurse und Konstanten'!$D$6,G573*'Umrechnungskurse und Konstanten'!$E$6,B573&lt;='Umrechnungskurse und Konstanten'!$D$7,G573*'Umrechnungskurse und Konstanten'!$E$7,B573&lt;='Umrechnungskurse und Konstanten'!$D$8,G573*'Umrechnungskurse und Konstanten'!$E$8,B573&lt;='Umrechnungskurse und Konstanten'!$D$9,G573*'Umrechnungskurse und Konstanten'!$E$9,B573&lt;='Umrechnungskurse und Konstanten'!$D$10,G573*'Umrechnungskurse und Konstanten'!$E$10,B573&lt;='Umrechnungskurse und Konstanten'!$D$11,G573*'Umrechnungskurse und Konstanten'!$E$11,B573&lt;='Umrechnungskurse und Konstanten'!$D$12,B573*'Umrechnungskurse und Konstanten'!$E$12,B573&lt;='Umrechnungskurse und Konstanten'!$D$13,G573*'Umrechnungskurse und Konstanten'!$E$13,B573&lt;='Umrechnungskurse und Konstanten'!$D$14,G573*'Umrechnungskurse und Konstanten'!$E$14,B573&lt;='Umrechnungskurse und Konstanten'!$D$15,G573*'Umrechnungskurse und Konstanten'!$E$15,B573&lt;='Umrechnungskurse und Konstanten'!$D$16,G573*'Umrechnungskurse und Konstanten'!$E$16))</f>
        <v>0</v>
      </c>
      <c r="K573" s="31">
        <f t="shared" si="25"/>
        <v>0</v>
      </c>
      <c r="L573" s="59">
        <f t="shared" si="26"/>
        <v>0</v>
      </c>
    </row>
    <row r="574" spans="2:12" x14ac:dyDescent="0.3">
      <c r="B574" s="61"/>
      <c r="C574" s="28"/>
      <c r="D574" s="28"/>
      <c r="E574" s="32"/>
      <c r="F574" s="29" t="s">
        <v>18</v>
      </c>
      <c r="G574" s="37"/>
      <c r="H574" s="33">
        <v>8.1000000000000003E-2</v>
      </c>
      <c r="I574" s="38" t="str">
        <f t="shared" si="24"/>
        <v>Rg. Nicht in EUR</v>
      </c>
      <c r="J574" s="31">
        <f>IF(F574="CHF",G574,_xlfn.IFS(B574&lt;'Umrechnungskurse und Konstanten'!$C$5, "Rg. Datum",B574&lt;='Umrechnungskurse und Konstanten'!$D$5,G574*'Umrechnungskurse und Konstanten'!$E$5,B574&lt;='Umrechnungskurse und Konstanten'!$D$6,G574*'Umrechnungskurse und Konstanten'!$E$6,B574&lt;='Umrechnungskurse und Konstanten'!$D$7,G574*'Umrechnungskurse und Konstanten'!$E$7,B574&lt;='Umrechnungskurse und Konstanten'!$D$8,G574*'Umrechnungskurse und Konstanten'!$E$8,B574&lt;='Umrechnungskurse und Konstanten'!$D$9,G574*'Umrechnungskurse und Konstanten'!$E$9,B574&lt;='Umrechnungskurse und Konstanten'!$D$10,G574*'Umrechnungskurse und Konstanten'!$E$10,B574&lt;='Umrechnungskurse und Konstanten'!$D$11,G574*'Umrechnungskurse und Konstanten'!$E$11,B574&lt;='Umrechnungskurse und Konstanten'!$D$12,B574*'Umrechnungskurse und Konstanten'!$E$12,B574&lt;='Umrechnungskurse und Konstanten'!$D$13,G574*'Umrechnungskurse und Konstanten'!$E$13,B574&lt;='Umrechnungskurse und Konstanten'!$D$14,G574*'Umrechnungskurse und Konstanten'!$E$14,B574&lt;='Umrechnungskurse und Konstanten'!$D$15,G574*'Umrechnungskurse und Konstanten'!$E$15,B574&lt;='Umrechnungskurse und Konstanten'!$D$16,G574*'Umrechnungskurse und Konstanten'!$E$16))</f>
        <v>0</v>
      </c>
      <c r="K574" s="31">
        <f t="shared" si="25"/>
        <v>0</v>
      </c>
      <c r="L574" s="59">
        <f t="shared" si="26"/>
        <v>0</v>
      </c>
    </row>
    <row r="575" spans="2:12" x14ac:dyDescent="0.3">
      <c r="B575" s="61"/>
      <c r="C575" s="28"/>
      <c r="D575" s="28"/>
      <c r="E575" s="32"/>
      <c r="F575" s="29" t="s">
        <v>18</v>
      </c>
      <c r="G575" s="37"/>
      <c r="H575" s="33">
        <v>8.1000000000000003E-2</v>
      </c>
      <c r="I575" s="38" t="str">
        <f t="shared" si="24"/>
        <v>Rg. Nicht in EUR</v>
      </c>
      <c r="J575" s="31">
        <f>IF(F575="CHF",G575,_xlfn.IFS(B575&lt;'Umrechnungskurse und Konstanten'!$C$5, "Rg. Datum",B575&lt;='Umrechnungskurse und Konstanten'!$D$5,G575*'Umrechnungskurse und Konstanten'!$E$5,B575&lt;='Umrechnungskurse und Konstanten'!$D$6,G575*'Umrechnungskurse und Konstanten'!$E$6,B575&lt;='Umrechnungskurse und Konstanten'!$D$7,G575*'Umrechnungskurse und Konstanten'!$E$7,B575&lt;='Umrechnungskurse und Konstanten'!$D$8,G575*'Umrechnungskurse und Konstanten'!$E$8,B575&lt;='Umrechnungskurse und Konstanten'!$D$9,G575*'Umrechnungskurse und Konstanten'!$E$9,B575&lt;='Umrechnungskurse und Konstanten'!$D$10,G575*'Umrechnungskurse und Konstanten'!$E$10,B575&lt;='Umrechnungskurse und Konstanten'!$D$11,G575*'Umrechnungskurse und Konstanten'!$E$11,B575&lt;='Umrechnungskurse und Konstanten'!$D$12,B575*'Umrechnungskurse und Konstanten'!$E$12,B575&lt;='Umrechnungskurse und Konstanten'!$D$13,G575*'Umrechnungskurse und Konstanten'!$E$13,B575&lt;='Umrechnungskurse und Konstanten'!$D$14,G575*'Umrechnungskurse und Konstanten'!$E$14,B575&lt;='Umrechnungskurse und Konstanten'!$D$15,G575*'Umrechnungskurse und Konstanten'!$E$15,B575&lt;='Umrechnungskurse und Konstanten'!$D$16,G575*'Umrechnungskurse und Konstanten'!$E$16))</f>
        <v>0</v>
      </c>
      <c r="K575" s="31">
        <f t="shared" si="25"/>
        <v>0</v>
      </c>
      <c r="L575" s="59">
        <f t="shared" si="26"/>
        <v>0</v>
      </c>
    </row>
    <row r="576" spans="2:12" x14ac:dyDescent="0.3">
      <c r="B576" s="61"/>
      <c r="C576" s="28"/>
      <c r="D576" s="28"/>
      <c r="E576" s="32"/>
      <c r="F576" s="29" t="s">
        <v>18</v>
      </c>
      <c r="G576" s="37"/>
      <c r="H576" s="33">
        <v>8.1000000000000003E-2</v>
      </c>
      <c r="I576" s="38" t="str">
        <f t="shared" si="24"/>
        <v>Rg. Nicht in EUR</v>
      </c>
      <c r="J576" s="31">
        <f>IF(F576="CHF",G576,_xlfn.IFS(B576&lt;'Umrechnungskurse und Konstanten'!$C$5, "Rg. Datum",B576&lt;='Umrechnungskurse und Konstanten'!$D$5,G576*'Umrechnungskurse und Konstanten'!$E$5,B576&lt;='Umrechnungskurse und Konstanten'!$D$6,G576*'Umrechnungskurse und Konstanten'!$E$6,B576&lt;='Umrechnungskurse und Konstanten'!$D$7,G576*'Umrechnungskurse und Konstanten'!$E$7,B576&lt;='Umrechnungskurse und Konstanten'!$D$8,G576*'Umrechnungskurse und Konstanten'!$E$8,B576&lt;='Umrechnungskurse und Konstanten'!$D$9,G576*'Umrechnungskurse und Konstanten'!$E$9,B576&lt;='Umrechnungskurse und Konstanten'!$D$10,G576*'Umrechnungskurse und Konstanten'!$E$10,B576&lt;='Umrechnungskurse und Konstanten'!$D$11,G576*'Umrechnungskurse und Konstanten'!$E$11,B576&lt;='Umrechnungskurse und Konstanten'!$D$12,B576*'Umrechnungskurse und Konstanten'!$E$12,B576&lt;='Umrechnungskurse und Konstanten'!$D$13,G576*'Umrechnungskurse und Konstanten'!$E$13,B576&lt;='Umrechnungskurse und Konstanten'!$D$14,G576*'Umrechnungskurse und Konstanten'!$E$14,B576&lt;='Umrechnungskurse und Konstanten'!$D$15,G576*'Umrechnungskurse und Konstanten'!$E$15,B576&lt;='Umrechnungskurse und Konstanten'!$D$16,G576*'Umrechnungskurse und Konstanten'!$E$16))</f>
        <v>0</v>
      </c>
      <c r="K576" s="31">
        <f t="shared" si="25"/>
        <v>0</v>
      </c>
      <c r="L576" s="59">
        <f t="shared" si="26"/>
        <v>0</v>
      </c>
    </row>
    <row r="577" spans="2:12" x14ac:dyDescent="0.3">
      <c r="B577" s="61"/>
      <c r="C577" s="28"/>
      <c r="D577" s="28"/>
      <c r="E577" s="32"/>
      <c r="F577" s="29" t="s">
        <v>18</v>
      </c>
      <c r="G577" s="37"/>
      <c r="H577" s="33">
        <v>8.1000000000000003E-2</v>
      </c>
      <c r="I577" s="38" t="str">
        <f t="shared" si="24"/>
        <v>Rg. Nicht in EUR</v>
      </c>
      <c r="J577" s="31">
        <f>IF(F577="CHF",G577,_xlfn.IFS(B577&lt;'Umrechnungskurse und Konstanten'!$C$5, "Rg. Datum",B577&lt;='Umrechnungskurse und Konstanten'!$D$5,G577*'Umrechnungskurse und Konstanten'!$E$5,B577&lt;='Umrechnungskurse und Konstanten'!$D$6,G577*'Umrechnungskurse und Konstanten'!$E$6,B577&lt;='Umrechnungskurse und Konstanten'!$D$7,G577*'Umrechnungskurse und Konstanten'!$E$7,B577&lt;='Umrechnungskurse und Konstanten'!$D$8,G577*'Umrechnungskurse und Konstanten'!$E$8,B577&lt;='Umrechnungskurse und Konstanten'!$D$9,G577*'Umrechnungskurse und Konstanten'!$E$9,B577&lt;='Umrechnungskurse und Konstanten'!$D$10,G577*'Umrechnungskurse und Konstanten'!$E$10,B577&lt;='Umrechnungskurse und Konstanten'!$D$11,G577*'Umrechnungskurse und Konstanten'!$E$11,B577&lt;='Umrechnungskurse und Konstanten'!$D$12,B577*'Umrechnungskurse und Konstanten'!$E$12,B577&lt;='Umrechnungskurse und Konstanten'!$D$13,G577*'Umrechnungskurse und Konstanten'!$E$13,B577&lt;='Umrechnungskurse und Konstanten'!$D$14,G577*'Umrechnungskurse und Konstanten'!$E$14,B577&lt;='Umrechnungskurse und Konstanten'!$D$15,G577*'Umrechnungskurse und Konstanten'!$E$15,B577&lt;='Umrechnungskurse und Konstanten'!$D$16,G577*'Umrechnungskurse und Konstanten'!$E$16))</f>
        <v>0</v>
      </c>
      <c r="K577" s="31">
        <f t="shared" si="25"/>
        <v>0</v>
      </c>
      <c r="L577" s="59">
        <f t="shared" si="26"/>
        <v>0</v>
      </c>
    </row>
    <row r="578" spans="2:12" x14ac:dyDescent="0.3">
      <c r="B578" s="61"/>
      <c r="C578" s="28"/>
      <c r="D578" s="28"/>
      <c r="E578" s="32"/>
      <c r="F578" s="29" t="s">
        <v>18</v>
      </c>
      <c r="G578" s="37"/>
      <c r="H578" s="33">
        <v>8.1000000000000003E-2</v>
      </c>
      <c r="I578" s="38" t="str">
        <f t="shared" si="24"/>
        <v>Rg. Nicht in EUR</v>
      </c>
      <c r="J578" s="31">
        <f>IF(F578="CHF",G578,_xlfn.IFS(B578&lt;'Umrechnungskurse und Konstanten'!$C$5, "Rg. Datum",B578&lt;='Umrechnungskurse und Konstanten'!$D$5,G578*'Umrechnungskurse und Konstanten'!$E$5,B578&lt;='Umrechnungskurse und Konstanten'!$D$6,G578*'Umrechnungskurse und Konstanten'!$E$6,B578&lt;='Umrechnungskurse und Konstanten'!$D$7,G578*'Umrechnungskurse und Konstanten'!$E$7,B578&lt;='Umrechnungskurse und Konstanten'!$D$8,G578*'Umrechnungskurse und Konstanten'!$E$8,B578&lt;='Umrechnungskurse und Konstanten'!$D$9,G578*'Umrechnungskurse und Konstanten'!$E$9,B578&lt;='Umrechnungskurse und Konstanten'!$D$10,G578*'Umrechnungskurse und Konstanten'!$E$10,B578&lt;='Umrechnungskurse und Konstanten'!$D$11,G578*'Umrechnungskurse und Konstanten'!$E$11,B578&lt;='Umrechnungskurse und Konstanten'!$D$12,B578*'Umrechnungskurse und Konstanten'!$E$12,B578&lt;='Umrechnungskurse und Konstanten'!$D$13,G578*'Umrechnungskurse und Konstanten'!$E$13,B578&lt;='Umrechnungskurse und Konstanten'!$D$14,G578*'Umrechnungskurse und Konstanten'!$E$14,B578&lt;='Umrechnungskurse und Konstanten'!$D$15,G578*'Umrechnungskurse und Konstanten'!$E$15,B578&lt;='Umrechnungskurse und Konstanten'!$D$16,G578*'Umrechnungskurse und Konstanten'!$E$16))</f>
        <v>0</v>
      </c>
      <c r="K578" s="31">
        <f t="shared" si="25"/>
        <v>0</v>
      </c>
      <c r="L578" s="59">
        <f t="shared" si="26"/>
        <v>0</v>
      </c>
    </row>
    <row r="579" spans="2:12" x14ac:dyDescent="0.3">
      <c r="B579" s="61"/>
      <c r="C579" s="28"/>
      <c r="D579" s="28"/>
      <c r="E579" s="32"/>
      <c r="F579" s="29" t="s">
        <v>18</v>
      </c>
      <c r="G579" s="37"/>
      <c r="H579" s="33">
        <v>8.1000000000000003E-2</v>
      </c>
      <c r="I579" s="38" t="str">
        <f t="shared" si="24"/>
        <v>Rg. Nicht in EUR</v>
      </c>
      <c r="J579" s="31">
        <f>IF(F579="CHF",G579,_xlfn.IFS(B579&lt;'Umrechnungskurse und Konstanten'!$C$5, "Rg. Datum",B579&lt;='Umrechnungskurse und Konstanten'!$D$5,G579*'Umrechnungskurse und Konstanten'!$E$5,B579&lt;='Umrechnungskurse und Konstanten'!$D$6,G579*'Umrechnungskurse und Konstanten'!$E$6,B579&lt;='Umrechnungskurse und Konstanten'!$D$7,G579*'Umrechnungskurse und Konstanten'!$E$7,B579&lt;='Umrechnungskurse und Konstanten'!$D$8,G579*'Umrechnungskurse und Konstanten'!$E$8,B579&lt;='Umrechnungskurse und Konstanten'!$D$9,G579*'Umrechnungskurse und Konstanten'!$E$9,B579&lt;='Umrechnungskurse und Konstanten'!$D$10,G579*'Umrechnungskurse und Konstanten'!$E$10,B579&lt;='Umrechnungskurse und Konstanten'!$D$11,G579*'Umrechnungskurse und Konstanten'!$E$11,B579&lt;='Umrechnungskurse und Konstanten'!$D$12,B579*'Umrechnungskurse und Konstanten'!$E$12,B579&lt;='Umrechnungskurse und Konstanten'!$D$13,G579*'Umrechnungskurse und Konstanten'!$E$13,B579&lt;='Umrechnungskurse und Konstanten'!$D$14,G579*'Umrechnungskurse und Konstanten'!$E$14,B579&lt;='Umrechnungskurse und Konstanten'!$D$15,G579*'Umrechnungskurse und Konstanten'!$E$15,B579&lt;='Umrechnungskurse und Konstanten'!$D$16,G579*'Umrechnungskurse und Konstanten'!$E$16))</f>
        <v>0</v>
      </c>
      <c r="K579" s="31">
        <f t="shared" si="25"/>
        <v>0</v>
      </c>
      <c r="L579" s="59">
        <f t="shared" si="26"/>
        <v>0</v>
      </c>
    </row>
    <row r="580" spans="2:12" x14ac:dyDescent="0.3">
      <c r="B580" s="61"/>
      <c r="C580" s="28"/>
      <c r="D580" s="28"/>
      <c r="E580" s="32"/>
      <c r="F580" s="29" t="s">
        <v>18</v>
      </c>
      <c r="G580" s="37"/>
      <c r="H580" s="33">
        <v>8.1000000000000003E-2</v>
      </c>
      <c r="I580" s="38" t="str">
        <f t="shared" si="24"/>
        <v>Rg. Nicht in EUR</v>
      </c>
      <c r="J580" s="31">
        <f>IF(F580="CHF",G580,_xlfn.IFS(B580&lt;'Umrechnungskurse und Konstanten'!$C$5, "Rg. Datum",B580&lt;='Umrechnungskurse und Konstanten'!$D$5,G580*'Umrechnungskurse und Konstanten'!$E$5,B580&lt;='Umrechnungskurse und Konstanten'!$D$6,G580*'Umrechnungskurse und Konstanten'!$E$6,B580&lt;='Umrechnungskurse und Konstanten'!$D$7,G580*'Umrechnungskurse und Konstanten'!$E$7,B580&lt;='Umrechnungskurse und Konstanten'!$D$8,G580*'Umrechnungskurse und Konstanten'!$E$8,B580&lt;='Umrechnungskurse und Konstanten'!$D$9,G580*'Umrechnungskurse und Konstanten'!$E$9,B580&lt;='Umrechnungskurse und Konstanten'!$D$10,G580*'Umrechnungskurse und Konstanten'!$E$10,B580&lt;='Umrechnungskurse und Konstanten'!$D$11,G580*'Umrechnungskurse und Konstanten'!$E$11,B580&lt;='Umrechnungskurse und Konstanten'!$D$12,B580*'Umrechnungskurse und Konstanten'!$E$12,B580&lt;='Umrechnungskurse und Konstanten'!$D$13,G580*'Umrechnungskurse und Konstanten'!$E$13,B580&lt;='Umrechnungskurse und Konstanten'!$D$14,G580*'Umrechnungskurse und Konstanten'!$E$14,B580&lt;='Umrechnungskurse und Konstanten'!$D$15,G580*'Umrechnungskurse und Konstanten'!$E$15,B580&lt;='Umrechnungskurse und Konstanten'!$D$16,G580*'Umrechnungskurse und Konstanten'!$E$16))</f>
        <v>0</v>
      </c>
      <c r="K580" s="31">
        <f t="shared" si="25"/>
        <v>0</v>
      </c>
      <c r="L580" s="59">
        <f t="shared" si="26"/>
        <v>0</v>
      </c>
    </row>
    <row r="581" spans="2:12" x14ac:dyDescent="0.3">
      <c r="B581" s="61"/>
      <c r="C581" s="28"/>
      <c r="D581" s="28"/>
      <c r="E581" s="32"/>
      <c r="F581" s="29" t="s">
        <v>18</v>
      </c>
      <c r="G581" s="37"/>
      <c r="H581" s="33">
        <v>8.1000000000000003E-2</v>
      </c>
      <c r="I581" s="38" t="str">
        <f t="shared" si="24"/>
        <v>Rg. Nicht in EUR</v>
      </c>
      <c r="J581" s="31">
        <f>IF(F581="CHF",G581,_xlfn.IFS(B581&lt;'Umrechnungskurse und Konstanten'!$C$5, "Rg. Datum",B581&lt;='Umrechnungskurse und Konstanten'!$D$5,G581*'Umrechnungskurse und Konstanten'!$E$5,B581&lt;='Umrechnungskurse und Konstanten'!$D$6,G581*'Umrechnungskurse und Konstanten'!$E$6,B581&lt;='Umrechnungskurse und Konstanten'!$D$7,G581*'Umrechnungskurse und Konstanten'!$E$7,B581&lt;='Umrechnungskurse und Konstanten'!$D$8,G581*'Umrechnungskurse und Konstanten'!$E$8,B581&lt;='Umrechnungskurse und Konstanten'!$D$9,G581*'Umrechnungskurse und Konstanten'!$E$9,B581&lt;='Umrechnungskurse und Konstanten'!$D$10,G581*'Umrechnungskurse und Konstanten'!$E$10,B581&lt;='Umrechnungskurse und Konstanten'!$D$11,G581*'Umrechnungskurse und Konstanten'!$E$11,B581&lt;='Umrechnungskurse und Konstanten'!$D$12,B581*'Umrechnungskurse und Konstanten'!$E$12,B581&lt;='Umrechnungskurse und Konstanten'!$D$13,G581*'Umrechnungskurse und Konstanten'!$E$13,B581&lt;='Umrechnungskurse und Konstanten'!$D$14,G581*'Umrechnungskurse und Konstanten'!$E$14,B581&lt;='Umrechnungskurse und Konstanten'!$D$15,G581*'Umrechnungskurse und Konstanten'!$E$15,B581&lt;='Umrechnungskurse und Konstanten'!$D$16,G581*'Umrechnungskurse und Konstanten'!$E$16))</f>
        <v>0</v>
      </c>
      <c r="K581" s="31">
        <f t="shared" si="25"/>
        <v>0</v>
      </c>
      <c r="L581" s="59">
        <f t="shared" si="26"/>
        <v>0</v>
      </c>
    </row>
    <row r="582" spans="2:12" x14ac:dyDescent="0.3">
      <c r="B582" s="61"/>
      <c r="C582" s="28"/>
      <c r="D582" s="28"/>
      <c r="E582" s="32"/>
      <c r="F582" s="29" t="s">
        <v>18</v>
      </c>
      <c r="G582" s="37"/>
      <c r="H582" s="33">
        <v>8.1000000000000003E-2</v>
      </c>
      <c r="I582" s="38" t="str">
        <f t="shared" si="24"/>
        <v>Rg. Nicht in EUR</v>
      </c>
      <c r="J582" s="31">
        <f>IF(F582="CHF",G582,_xlfn.IFS(B582&lt;'Umrechnungskurse und Konstanten'!$C$5, "Rg. Datum",B582&lt;='Umrechnungskurse und Konstanten'!$D$5,G582*'Umrechnungskurse und Konstanten'!$E$5,B582&lt;='Umrechnungskurse und Konstanten'!$D$6,G582*'Umrechnungskurse und Konstanten'!$E$6,B582&lt;='Umrechnungskurse und Konstanten'!$D$7,G582*'Umrechnungskurse und Konstanten'!$E$7,B582&lt;='Umrechnungskurse und Konstanten'!$D$8,G582*'Umrechnungskurse und Konstanten'!$E$8,B582&lt;='Umrechnungskurse und Konstanten'!$D$9,G582*'Umrechnungskurse und Konstanten'!$E$9,B582&lt;='Umrechnungskurse und Konstanten'!$D$10,G582*'Umrechnungskurse und Konstanten'!$E$10,B582&lt;='Umrechnungskurse und Konstanten'!$D$11,G582*'Umrechnungskurse und Konstanten'!$E$11,B582&lt;='Umrechnungskurse und Konstanten'!$D$12,B582*'Umrechnungskurse und Konstanten'!$E$12,B582&lt;='Umrechnungskurse und Konstanten'!$D$13,G582*'Umrechnungskurse und Konstanten'!$E$13,B582&lt;='Umrechnungskurse und Konstanten'!$D$14,G582*'Umrechnungskurse und Konstanten'!$E$14,B582&lt;='Umrechnungskurse und Konstanten'!$D$15,G582*'Umrechnungskurse und Konstanten'!$E$15,B582&lt;='Umrechnungskurse und Konstanten'!$D$16,G582*'Umrechnungskurse und Konstanten'!$E$16))</f>
        <v>0</v>
      </c>
      <c r="K582" s="31">
        <f t="shared" si="25"/>
        <v>0</v>
      </c>
      <c r="L582" s="59">
        <f t="shared" si="26"/>
        <v>0</v>
      </c>
    </row>
    <row r="583" spans="2:12" x14ac:dyDescent="0.3">
      <c r="B583" s="61"/>
      <c r="C583" s="28"/>
      <c r="D583" s="28"/>
      <c r="E583" s="32"/>
      <c r="F583" s="29" t="s">
        <v>18</v>
      </c>
      <c r="G583" s="37"/>
      <c r="H583" s="33">
        <v>8.1000000000000003E-2</v>
      </c>
      <c r="I583" s="38" t="str">
        <f t="shared" si="24"/>
        <v>Rg. Nicht in EUR</v>
      </c>
      <c r="J583" s="31">
        <f>IF(F583="CHF",G583,_xlfn.IFS(B583&lt;'Umrechnungskurse und Konstanten'!$C$5, "Rg. Datum",B583&lt;='Umrechnungskurse und Konstanten'!$D$5,G583*'Umrechnungskurse und Konstanten'!$E$5,B583&lt;='Umrechnungskurse und Konstanten'!$D$6,G583*'Umrechnungskurse und Konstanten'!$E$6,B583&lt;='Umrechnungskurse und Konstanten'!$D$7,G583*'Umrechnungskurse und Konstanten'!$E$7,B583&lt;='Umrechnungskurse und Konstanten'!$D$8,G583*'Umrechnungskurse und Konstanten'!$E$8,B583&lt;='Umrechnungskurse und Konstanten'!$D$9,G583*'Umrechnungskurse und Konstanten'!$E$9,B583&lt;='Umrechnungskurse und Konstanten'!$D$10,G583*'Umrechnungskurse und Konstanten'!$E$10,B583&lt;='Umrechnungskurse und Konstanten'!$D$11,G583*'Umrechnungskurse und Konstanten'!$E$11,B583&lt;='Umrechnungskurse und Konstanten'!$D$12,B583*'Umrechnungskurse und Konstanten'!$E$12,B583&lt;='Umrechnungskurse und Konstanten'!$D$13,G583*'Umrechnungskurse und Konstanten'!$E$13,B583&lt;='Umrechnungskurse und Konstanten'!$D$14,G583*'Umrechnungskurse und Konstanten'!$E$14,B583&lt;='Umrechnungskurse und Konstanten'!$D$15,G583*'Umrechnungskurse und Konstanten'!$E$15,B583&lt;='Umrechnungskurse und Konstanten'!$D$16,G583*'Umrechnungskurse und Konstanten'!$E$16))</f>
        <v>0</v>
      </c>
      <c r="K583" s="31">
        <f t="shared" si="25"/>
        <v>0</v>
      </c>
      <c r="L583" s="59">
        <f t="shared" si="26"/>
        <v>0</v>
      </c>
    </row>
    <row r="584" spans="2:12" x14ac:dyDescent="0.3">
      <c r="B584" s="61"/>
      <c r="C584" s="28"/>
      <c r="D584" s="28"/>
      <c r="E584" s="32"/>
      <c r="F584" s="29" t="s">
        <v>18</v>
      </c>
      <c r="G584" s="37"/>
      <c r="H584" s="33">
        <v>8.1000000000000003E-2</v>
      </c>
      <c r="I584" s="38" t="str">
        <f t="shared" si="24"/>
        <v>Rg. Nicht in EUR</v>
      </c>
      <c r="J584" s="31">
        <f>IF(F584="CHF",G584,_xlfn.IFS(B584&lt;'Umrechnungskurse und Konstanten'!$C$5, "Rg. Datum",B584&lt;='Umrechnungskurse und Konstanten'!$D$5,G584*'Umrechnungskurse und Konstanten'!$E$5,B584&lt;='Umrechnungskurse und Konstanten'!$D$6,G584*'Umrechnungskurse und Konstanten'!$E$6,B584&lt;='Umrechnungskurse und Konstanten'!$D$7,G584*'Umrechnungskurse und Konstanten'!$E$7,B584&lt;='Umrechnungskurse und Konstanten'!$D$8,G584*'Umrechnungskurse und Konstanten'!$E$8,B584&lt;='Umrechnungskurse und Konstanten'!$D$9,G584*'Umrechnungskurse und Konstanten'!$E$9,B584&lt;='Umrechnungskurse und Konstanten'!$D$10,G584*'Umrechnungskurse und Konstanten'!$E$10,B584&lt;='Umrechnungskurse und Konstanten'!$D$11,G584*'Umrechnungskurse und Konstanten'!$E$11,B584&lt;='Umrechnungskurse und Konstanten'!$D$12,B584*'Umrechnungskurse und Konstanten'!$E$12,B584&lt;='Umrechnungskurse und Konstanten'!$D$13,G584*'Umrechnungskurse und Konstanten'!$E$13,B584&lt;='Umrechnungskurse und Konstanten'!$D$14,G584*'Umrechnungskurse und Konstanten'!$E$14,B584&lt;='Umrechnungskurse und Konstanten'!$D$15,G584*'Umrechnungskurse und Konstanten'!$E$15,B584&lt;='Umrechnungskurse und Konstanten'!$D$16,G584*'Umrechnungskurse und Konstanten'!$E$16))</f>
        <v>0</v>
      </c>
      <c r="K584" s="31">
        <f t="shared" si="25"/>
        <v>0</v>
      </c>
      <c r="L584" s="59">
        <f t="shared" si="26"/>
        <v>0</v>
      </c>
    </row>
    <row r="585" spans="2:12" x14ac:dyDescent="0.3">
      <c r="B585" s="61"/>
      <c r="C585" s="28"/>
      <c r="D585" s="28"/>
      <c r="E585" s="32"/>
      <c r="F585" s="29" t="s">
        <v>18</v>
      </c>
      <c r="G585" s="37"/>
      <c r="H585" s="33">
        <v>8.1000000000000003E-2</v>
      </c>
      <c r="I585" s="38" t="str">
        <f t="shared" si="24"/>
        <v>Rg. Nicht in EUR</v>
      </c>
      <c r="J585" s="31">
        <f>IF(F585="CHF",G585,_xlfn.IFS(B585&lt;'Umrechnungskurse und Konstanten'!$C$5, "Rg. Datum",B585&lt;='Umrechnungskurse und Konstanten'!$D$5,G585*'Umrechnungskurse und Konstanten'!$E$5,B585&lt;='Umrechnungskurse und Konstanten'!$D$6,G585*'Umrechnungskurse und Konstanten'!$E$6,B585&lt;='Umrechnungskurse und Konstanten'!$D$7,G585*'Umrechnungskurse und Konstanten'!$E$7,B585&lt;='Umrechnungskurse und Konstanten'!$D$8,G585*'Umrechnungskurse und Konstanten'!$E$8,B585&lt;='Umrechnungskurse und Konstanten'!$D$9,G585*'Umrechnungskurse und Konstanten'!$E$9,B585&lt;='Umrechnungskurse und Konstanten'!$D$10,G585*'Umrechnungskurse und Konstanten'!$E$10,B585&lt;='Umrechnungskurse und Konstanten'!$D$11,G585*'Umrechnungskurse und Konstanten'!$E$11,B585&lt;='Umrechnungskurse und Konstanten'!$D$12,B585*'Umrechnungskurse und Konstanten'!$E$12,B585&lt;='Umrechnungskurse und Konstanten'!$D$13,G585*'Umrechnungskurse und Konstanten'!$E$13,B585&lt;='Umrechnungskurse und Konstanten'!$D$14,G585*'Umrechnungskurse und Konstanten'!$E$14,B585&lt;='Umrechnungskurse und Konstanten'!$D$15,G585*'Umrechnungskurse und Konstanten'!$E$15,B585&lt;='Umrechnungskurse und Konstanten'!$D$16,G585*'Umrechnungskurse und Konstanten'!$E$16))</f>
        <v>0</v>
      </c>
      <c r="K585" s="31">
        <f t="shared" si="25"/>
        <v>0</v>
      </c>
      <c r="L585" s="59">
        <f t="shared" si="26"/>
        <v>0</v>
      </c>
    </row>
    <row r="586" spans="2:12" x14ac:dyDescent="0.3">
      <c r="B586" s="61"/>
      <c r="C586" s="28"/>
      <c r="D586" s="28"/>
      <c r="E586" s="32"/>
      <c r="F586" s="29" t="s">
        <v>18</v>
      </c>
      <c r="G586" s="37"/>
      <c r="H586" s="33">
        <v>8.1000000000000003E-2</v>
      </c>
      <c r="I586" s="38" t="str">
        <f t="shared" si="24"/>
        <v>Rg. Nicht in EUR</v>
      </c>
      <c r="J586" s="31">
        <f>IF(F586="CHF",G586,_xlfn.IFS(B586&lt;'Umrechnungskurse und Konstanten'!$C$5, "Rg. Datum",B586&lt;='Umrechnungskurse und Konstanten'!$D$5,G586*'Umrechnungskurse und Konstanten'!$E$5,B586&lt;='Umrechnungskurse und Konstanten'!$D$6,G586*'Umrechnungskurse und Konstanten'!$E$6,B586&lt;='Umrechnungskurse und Konstanten'!$D$7,G586*'Umrechnungskurse und Konstanten'!$E$7,B586&lt;='Umrechnungskurse und Konstanten'!$D$8,G586*'Umrechnungskurse und Konstanten'!$E$8,B586&lt;='Umrechnungskurse und Konstanten'!$D$9,G586*'Umrechnungskurse und Konstanten'!$E$9,B586&lt;='Umrechnungskurse und Konstanten'!$D$10,G586*'Umrechnungskurse und Konstanten'!$E$10,B586&lt;='Umrechnungskurse und Konstanten'!$D$11,G586*'Umrechnungskurse und Konstanten'!$E$11,B586&lt;='Umrechnungskurse und Konstanten'!$D$12,B586*'Umrechnungskurse und Konstanten'!$E$12,B586&lt;='Umrechnungskurse und Konstanten'!$D$13,G586*'Umrechnungskurse und Konstanten'!$E$13,B586&lt;='Umrechnungskurse und Konstanten'!$D$14,G586*'Umrechnungskurse und Konstanten'!$E$14,B586&lt;='Umrechnungskurse und Konstanten'!$D$15,G586*'Umrechnungskurse und Konstanten'!$E$15,B586&lt;='Umrechnungskurse und Konstanten'!$D$16,G586*'Umrechnungskurse und Konstanten'!$E$16))</f>
        <v>0</v>
      </c>
      <c r="K586" s="31">
        <f t="shared" si="25"/>
        <v>0</v>
      </c>
      <c r="L586" s="59">
        <f t="shared" si="26"/>
        <v>0</v>
      </c>
    </row>
    <row r="587" spans="2:12" x14ac:dyDescent="0.3">
      <c r="B587" s="61"/>
      <c r="C587" s="28"/>
      <c r="D587" s="28"/>
      <c r="E587" s="32"/>
      <c r="F587" s="29" t="s">
        <v>18</v>
      </c>
      <c r="G587" s="37"/>
      <c r="H587" s="33">
        <v>8.1000000000000003E-2</v>
      </c>
      <c r="I587" s="38" t="str">
        <f t="shared" si="24"/>
        <v>Rg. Nicht in EUR</v>
      </c>
      <c r="J587" s="31">
        <f>IF(F587="CHF",G587,_xlfn.IFS(B587&lt;'Umrechnungskurse und Konstanten'!$C$5, "Rg. Datum",B587&lt;='Umrechnungskurse und Konstanten'!$D$5,G587*'Umrechnungskurse und Konstanten'!$E$5,B587&lt;='Umrechnungskurse und Konstanten'!$D$6,G587*'Umrechnungskurse und Konstanten'!$E$6,B587&lt;='Umrechnungskurse und Konstanten'!$D$7,G587*'Umrechnungskurse und Konstanten'!$E$7,B587&lt;='Umrechnungskurse und Konstanten'!$D$8,G587*'Umrechnungskurse und Konstanten'!$E$8,B587&lt;='Umrechnungskurse und Konstanten'!$D$9,G587*'Umrechnungskurse und Konstanten'!$E$9,B587&lt;='Umrechnungskurse und Konstanten'!$D$10,G587*'Umrechnungskurse und Konstanten'!$E$10,B587&lt;='Umrechnungskurse und Konstanten'!$D$11,G587*'Umrechnungskurse und Konstanten'!$E$11,B587&lt;='Umrechnungskurse und Konstanten'!$D$12,B587*'Umrechnungskurse und Konstanten'!$E$12,B587&lt;='Umrechnungskurse und Konstanten'!$D$13,G587*'Umrechnungskurse und Konstanten'!$E$13,B587&lt;='Umrechnungskurse und Konstanten'!$D$14,G587*'Umrechnungskurse und Konstanten'!$E$14,B587&lt;='Umrechnungskurse und Konstanten'!$D$15,G587*'Umrechnungskurse und Konstanten'!$E$15,B587&lt;='Umrechnungskurse und Konstanten'!$D$16,G587*'Umrechnungskurse und Konstanten'!$E$16))</f>
        <v>0</v>
      </c>
      <c r="K587" s="31">
        <f t="shared" si="25"/>
        <v>0</v>
      </c>
      <c r="L587" s="59">
        <f t="shared" si="26"/>
        <v>0</v>
      </c>
    </row>
    <row r="588" spans="2:12" x14ac:dyDescent="0.3">
      <c r="B588" s="61"/>
      <c r="C588" s="28"/>
      <c r="D588" s="28"/>
      <c r="E588" s="32"/>
      <c r="F588" s="29" t="s">
        <v>18</v>
      </c>
      <c r="G588" s="37"/>
      <c r="H588" s="33">
        <v>8.1000000000000003E-2</v>
      </c>
      <c r="I588" s="38" t="str">
        <f t="shared" ref="I588:I651" si="27">IF(F588="EUR",G588*H588,"Rg. Nicht in EUR")</f>
        <v>Rg. Nicht in EUR</v>
      </c>
      <c r="J588" s="31">
        <f>IF(F588="CHF",G588,_xlfn.IFS(B588&lt;'Umrechnungskurse und Konstanten'!$C$5, "Rg. Datum",B588&lt;='Umrechnungskurse und Konstanten'!$D$5,G588*'Umrechnungskurse und Konstanten'!$E$5,B588&lt;='Umrechnungskurse und Konstanten'!$D$6,G588*'Umrechnungskurse und Konstanten'!$E$6,B588&lt;='Umrechnungskurse und Konstanten'!$D$7,G588*'Umrechnungskurse und Konstanten'!$E$7,B588&lt;='Umrechnungskurse und Konstanten'!$D$8,G588*'Umrechnungskurse und Konstanten'!$E$8,B588&lt;='Umrechnungskurse und Konstanten'!$D$9,G588*'Umrechnungskurse und Konstanten'!$E$9,B588&lt;='Umrechnungskurse und Konstanten'!$D$10,G588*'Umrechnungskurse und Konstanten'!$E$10,B588&lt;='Umrechnungskurse und Konstanten'!$D$11,G588*'Umrechnungskurse und Konstanten'!$E$11,B588&lt;='Umrechnungskurse und Konstanten'!$D$12,B588*'Umrechnungskurse und Konstanten'!$E$12,B588&lt;='Umrechnungskurse und Konstanten'!$D$13,G588*'Umrechnungskurse und Konstanten'!$E$13,B588&lt;='Umrechnungskurse und Konstanten'!$D$14,G588*'Umrechnungskurse und Konstanten'!$E$14,B588&lt;='Umrechnungskurse und Konstanten'!$D$15,G588*'Umrechnungskurse und Konstanten'!$E$15,B588&lt;='Umrechnungskurse und Konstanten'!$D$16,G588*'Umrechnungskurse und Konstanten'!$E$16))</f>
        <v>0</v>
      </c>
      <c r="K588" s="31">
        <f t="shared" ref="K588:K651" si="28">H588*J588</f>
        <v>0</v>
      </c>
      <c r="L588" s="59">
        <f t="shared" ref="L588:L651" si="29">IF(H588=100%,K588,J588+K588)</f>
        <v>0</v>
      </c>
    </row>
    <row r="589" spans="2:12" x14ac:dyDescent="0.3">
      <c r="B589" s="61"/>
      <c r="C589" s="28"/>
      <c r="D589" s="28"/>
      <c r="E589" s="32"/>
      <c r="F589" s="29" t="s">
        <v>18</v>
      </c>
      <c r="G589" s="37"/>
      <c r="H589" s="33">
        <v>8.1000000000000003E-2</v>
      </c>
      <c r="I589" s="38" t="str">
        <f t="shared" si="27"/>
        <v>Rg. Nicht in EUR</v>
      </c>
      <c r="J589" s="31">
        <f>IF(F589="CHF",G589,_xlfn.IFS(B589&lt;'Umrechnungskurse und Konstanten'!$C$5, "Rg. Datum",B589&lt;='Umrechnungskurse und Konstanten'!$D$5,G589*'Umrechnungskurse und Konstanten'!$E$5,B589&lt;='Umrechnungskurse und Konstanten'!$D$6,G589*'Umrechnungskurse und Konstanten'!$E$6,B589&lt;='Umrechnungskurse und Konstanten'!$D$7,G589*'Umrechnungskurse und Konstanten'!$E$7,B589&lt;='Umrechnungskurse und Konstanten'!$D$8,G589*'Umrechnungskurse und Konstanten'!$E$8,B589&lt;='Umrechnungskurse und Konstanten'!$D$9,G589*'Umrechnungskurse und Konstanten'!$E$9,B589&lt;='Umrechnungskurse und Konstanten'!$D$10,G589*'Umrechnungskurse und Konstanten'!$E$10,B589&lt;='Umrechnungskurse und Konstanten'!$D$11,G589*'Umrechnungskurse und Konstanten'!$E$11,B589&lt;='Umrechnungskurse und Konstanten'!$D$12,B589*'Umrechnungskurse und Konstanten'!$E$12,B589&lt;='Umrechnungskurse und Konstanten'!$D$13,G589*'Umrechnungskurse und Konstanten'!$E$13,B589&lt;='Umrechnungskurse und Konstanten'!$D$14,G589*'Umrechnungskurse und Konstanten'!$E$14,B589&lt;='Umrechnungskurse und Konstanten'!$D$15,G589*'Umrechnungskurse und Konstanten'!$E$15,B589&lt;='Umrechnungskurse und Konstanten'!$D$16,G589*'Umrechnungskurse und Konstanten'!$E$16))</f>
        <v>0</v>
      </c>
      <c r="K589" s="31">
        <f t="shared" si="28"/>
        <v>0</v>
      </c>
      <c r="L589" s="59">
        <f t="shared" si="29"/>
        <v>0</v>
      </c>
    </row>
    <row r="590" spans="2:12" x14ac:dyDescent="0.3">
      <c r="B590" s="61"/>
      <c r="C590" s="28"/>
      <c r="D590" s="28"/>
      <c r="E590" s="32"/>
      <c r="F590" s="29" t="s">
        <v>18</v>
      </c>
      <c r="G590" s="37"/>
      <c r="H590" s="33">
        <v>8.1000000000000003E-2</v>
      </c>
      <c r="I590" s="38" t="str">
        <f t="shared" si="27"/>
        <v>Rg. Nicht in EUR</v>
      </c>
      <c r="J590" s="31">
        <f>IF(F590="CHF",G590,_xlfn.IFS(B590&lt;'Umrechnungskurse und Konstanten'!$C$5, "Rg. Datum",B590&lt;='Umrechnungskurse und Konstanten'!$D$5,G590*'Umrechnungskurse und Konstanten'!$E$5,B590&lt;='Umrechnungskurse und Konstanten'!$D$6,G590*'Umrechnungskurse und Konstanten'!$E$6,B590&lt;='Umrechnungskurse und Konstanten'!$D$7,G590*'Umrechnungskurse und Konstanten'!$E$7,B590&lt;='Umrechnungskurse und Konstanten'!$D$8,G590*'Umrechnungskurse und Konstanten'!$E$8,B590&lt;='Umrechnungskurse und Konstanten'!$D$9,G590*'Umrechnungskurse und Konstanten'!$E$9,B590&lt;='Umrechnungskurse und Konstanten'!$D$10,G590*'Umrechnungskurse und Konstanten'!$E$10,B590&lt;='Umrechnungskurse und Konstanten'!$D$11,G590*'Umrechnungskurse und Konstanten'!$E$11,B590&lt;='Umrechnungskurse und Konstanten'!$D$12,B590*'Umrechnungskurse und Konstanten'!$E$12,B590&lt;='Umrechnungskurse und Konstanten'!$D$13,G590*'Umrechnungskurse und Konstanten'!$E$13,B590&lt;='Umrechnungskurse und Konstanten'!$D$14,G590*'Umrechnungskurse und Konstanten'!$E$14,B590&lt;='Umrechnungskurse und Konstanten'!$D$15,G590*'Umrechnungskurse und Konstanten'!$E$15,B590&lt;='Umrechnungskurse und Konstanten'!$D$16,G590*'Umrechnungskurse und Konstanten'!$E$16))</f>
        <v>0</v>
      </c>
      <c r="K590" s="31">
        <f t="shared" si="28"/>
        <v>0</v>
      </c>
      <c r="L590" s="59">
        <f t="shared" si="29"/>
        <v>0</v>
      </c>
    </row>
    <row r="591" spans="2:12" x14ac:dyDescent="0.3">
      <c r="B591" s="61"/>
      <c r="C591" s="28"/>
      <c r="D591" s="28"/>
      <c r="E591" s="32"/>
      <c r="F591" s="29" t="s">
        <v>18</v>
      </c>
      <c r="G591" s="37"/>
      <c r="H591" s="33">
        <v>8.1000000000000003E-2</v>
      </c>
      <c r="I591" s="38" t="str">
        <f t="shared" si="27"/>
        <v>Rg. Nicht in EUR</v>
      </c>
      <c r="J591" s="31">
        <f>IF(F591="CHF",G591,_xlfn.IFS(B591&lt;'Umrechnungskurse und Konstanten'!$C$5, "Rg. Datum",B591&lt;='Umrechnungskurse und Konstanten'!$D$5,G591*'Umrechnungskurse und Konstanten'!$E$5,B591&lt;='Umrechnungskurse und Konstanten'!$D$6,G591*'Umrechnungskurse und Konstanten'!$E$6,B591&lt;='Umrechnungskurse und Konstanten'!$D$7,G591*'Umrechnungskurse und Konstanten'!$E$7,B591&lt;='Umrechnungskurse und Konstanten'!$D$8,G591*'Umrechnungskurse und Konstanten'!$E$8,B591&lt;='Umrechnungskurse und Konstanten'!$D$9,G591*'Umrechnungskurse und Konstanten'!$E$9,B591&lt;='Umrechnungskurse und Konstanten'!$D$10,G591*'Umrechnungskurse und Konstanten'!$E$10,B591&lt;='Umrechnungskurse und Konstanten'!$D$11,G591*'Umrechnungskurse und Konstanten'!$E$11,B591&lt;='Umrechnungskurse und Konstanten'!$D$12,B591*'Umrechnungskurse und Konstanten'!$E$12,B591&lt;='Umrechnungskurse und Konstanten'!$D$13,G591*'Umrechnungskurse und Konstanten'!$E$13,B591&lt;='Umrechnungskurse und Konstanten'!$D$14,G591*'Umrechnungskurse und Konstanten'!$E$14,B591&lt;='Umrechnungskurse und Konstanten'!$D$15,G591*'Umrechnungskurse und Konstanten'!$E$15,B591&lt;='Umrechnungskurse und Konstanten'!$D$16,G591*'Umrechnungskurse und Konstanten'!$E$16))</f>
        <v>0</v>
      </c>
      <c r="K591" s="31">
        <f t="shared" si="28"/>
        <v>0</v>
      </c>
      <c r="L591" s="59">
        <f t="shared" si="29"/>
        <v>0</v>
      </c>
    </row>
    <row r="592" spans="2:12" x14ac:dyDescent="0.3">
      <c r="B592" s="61"/>
      <c r="C592" s="28"/>
      <c r="D592" s="28"/>
      <c r="E592" s="32"/>
      <c r="F592" s="29" t="s">
        <v>18</v>
      </c>
      <c r="G592" s="37"/>
      <c r="H592" s="33">
        <v>8.1000000000000003E-2</v>
      </c>
      <c r="I592" s="38" t="str">
        <f t="shared" si="27"/>
        <v>Rg. Nicht in EUR</v>
      </c>
      <c r="J592" s="31">
        <f>IF(F592="CHF",G592,_xlfn.IFS(B592&lt;'Umrechnungskurse und Konstanten'!$C$5, "Rg. Datum",B592&lt;='Umrechnungskurse und Konstanten'!$D$5,G592*'Umrechnungskurse und Konstanten'!$E$5,B592&lt;='Umrechnungskurse und Konstanten'!$D$6,G592*'Umrechnungskurse und Konstanten'!$E$6,B592&lt;='Umrechnungskurse und Konstanten'!$D$7,G592*'Umrechnungskurse und Konstanten'!$E$7,B592&lt;='Umrechnungskurse und Konstanten'!$D$8,G592*'Umrechnungskurse und Konstanten'!$E$8,B592&lt;='Umrechnungskurse und Konstanten'!$D$9,G592*'Umrechnungskurse und Konstanten'!$E$9,B592&lt;='Umrechnungskurse und Konstanten'!$D$10,G592*'Umrechnungskurse und Konstanten'!$E$10,B592&lt;='Umrechnungskurse und Konstanten'!$D$11,G592*'Umrechnungskurse und Konstanten'!$E$11,B592&lt;='Umrechnungskurse und Konstanten'!$D$12,B592*'Umrechnungskurse und Konstanten'!$E$12,B592&lt;='Umrechnungskurse und Konstanten'!$D$13,G592*'Umrechnungskurse und Konstanten'!$E$13,B592&lt;='Umrechnungskurse und Konstanten'!$D$14,G592*'Umrechnungskurse und Konstanten'!$E$14,B592&lt;='Umrechnungskurse und Konstanten'!$D$15,G592*'Umrechnungskurse und Konstanten'!$E$15,B592&lt;='Umrechnungskurse und Konstanten'!$D$16,G592*'Umrechnungskurse und Konstanten'!$E$16))</f>
        <v>0</v>
      </c>
      <c r="K592" s="31">
        <f t="shared" si="28"/>
        <v>0</v>
      </c>
      <c r="L592" s="59">
        <f t="shared" si="29"/>
        <v>0</v>
      </c>
    </row>
    <row r="593" spans="2:12" x14ac:dyDescent="0.3">
      <c r="B593" s="61"/>
      <c r="C593" s="28"/>
      <c r="D593" s="28"/>
      <c r="E593" s="32"/>
      <c r="F593" s="29" t="s">
        <v>18</v>
      </c>
      <c r="G593" s="37"/>
      <c r="H593" s="33">
        <v>8.1000000000000003E-2</v>
      </c>
      <c r="I593" s="38" t="str">
        <f t="shared" si="27"/>
        <v>Rg. Nicht in EUR</v>
      </c>
      <c r="J593" s="31">
        <f>IF(F593="CHF",G593,_xlfn.IFS(B593&lt;'Umrechnungskurse und Konstanten'!$C$5, "Rg. Datum",B593&lt;='Umrechnungskurse und Konstanten'!$D$5,G593*'Umrechnungskurse und Konstanten'!$E$5,B593&lt;='Umrechnungskurse und Konstanten'!$D$6,G593*'Umrechnungskurse und Konstanten'!$E$6,B593&lt;='Umrechnungskurse und Konstanten'!$D$7,G593*'Umrechnungskurse und Konstanten'!$E$7,B593&lt;='Umrechnungskurse und Konstanten'!$D$8,G593*'Umrechnungskurse und Konstanten'!$E$8,B593&lt;='Umrechnungskurse und Konstanten'!$D$9,G593*'Umrechnungskurse und Konstanten'!$E$9,B593&lt;='Umrechnungskurse und Konstanten'!$D$10,G593*'Umrechnungskurse und Konstanten'!$E$10,B593&lt;='Umrechnungskurse und Konstanten'!$D$11,G593*'Umrechnungskurse und Konstanten'!$E$11,B593&lt;='Umrechnungskurse und Konstanten'!$D$12,B593*'Umrechnungskurse und Konstanten'!$E$12,B593&lt;='Umrechnungskurse und Konstanten'!$D$13,G593*'Umrechnungskurse und Konstanten'!$E$13,B593&lt;='Umrechnungskurse und Konstanten'!$D$14,G593*'Umrechnungskurse und Konstanten'!$E$14,B593&lt;='Umrechnungskurse und Konstanten'!$D$15,G593*'Umrechnungskurse und Konstanten'!$E$15,B593&lt;='Umrechnungskurse und Konstanten'!$D$16,G593*'Umrechnungskurse und Konstanten'!$E$16))</f>
        <v>0</v>
      </c>
      <c r="K593" s="31">
        <f t="shared" si="28"/>
        <v>0</v>
      </c>
      <c r="L593" s="59">
        <f t="shared" si="29"/>
        <v>0</v>
      </c>
    </row>
    <row r="594" spans="2:12" x14ac:dyDescent="0.3">
      <c r="B594" s="61"/>
      <c r="C594" s="28"/>
      <c r="D594" s="28"/>
      <c r="E594" s="32"/>
      <c r="F594" s="29" t="s">
        <v>18</v>
      </c>
      <c r="G594" s="37"/>
      <c r="H594" s="33">
        <v>8.1000000000000003E-2</v>
      </c>
      <c r="I594" s="38" t="str">
        <f t="shared" si="27"/>
        <v>Rg. Nicht in EUR</v>
      </c>
      <c r="J594" s="31">
        <f>IF(F594="CHF",G594,_xlfn.IFS(B594&lt;'Umrechnungskurse und Konstanten'!$C$5, "Rg. Datum",B594&lt;='Umrechnungskurse und Konstanten'!$D$5,G594*'Umrechnungskurse und Konstanten'!$E$5,B594&lt;='Umrechnungskurse und Konstanten'!$D$6,G594*'Umrechnungskurse und Konstanten'!$E$6,B594&lt;='Umrechnungskurse und Konstanten'!$D$7,G594*'Umrechnungskurse und Konstanten'!$E$7,B594&lt;='Umrechnungskurse und Konstanten'!$D$8,G594*'Umrechnungskurse und Konstanten'!$E$8,B594&lt;='Umrechnungskurse und Konstanten'!$D$9,G594*'Umrechnungskurse und Konstanten'!$E$9,B594&lt;='Umrechnungskurse und Konstanten'!$D$10,G594*'Umrechnungskurse und Konstanten'!$E$10,B594&lt;='Umrechnungskurse und Konstanten'!$D$11,G594*'Umrechnungskurse und Konstanten'!$E$11,B594&lt;='Umrechnungskurse und Konstanten'!$D$12,B594*'Umrechnungskurse und Konstanten'!$E$12,B594&lt;='Umrechnungskurse und Konstanten'!$D$13,G594*'Umrechnungskurse und Konstanten'!$E$13,B594&lt;='Umrechnungskurse und Konstanten'!$D$14,G594*'Umrechnungskurse und Konstanten'!$E$14,B594&lt;='Umrechnungskurse und Konstanten'!$D$15,G594*'Umrechnungskurse und Konstanten'!$E$15,B594&lt;='Umrechnungskurse und Konstanten'!$D$16,G594*'Umrechnungskurse und Konstanten'!$E$16))</f>
        <v>0</v>
      </c>
      <c r="K594" s="31">
        <f t="shared" si="28"/>
        <v>0</v>
      </c>
      <c r="L594" s="59">
        <f t="shared" si="29"/>
        <v>0</v>
      </c>
    </row>
    <row r="595" spans="2:12" x14ac:dyDescent="0.3">
      <c r="B595" s="61"/>
      <c r="C595" s="28"/>
      <c r="D595" s="28"/>
      <c r="E595" s="32"/>
      <c r="F595" s="29" t="s">
        <v>18</v>
      </c>
      <c r="G595" s="37"/>
      <c r="H595" s="33">
        <v>8.1000000000000003E-2</v>
      </c>
      <c r="I595" s="38" t="str">
        <f t="shared" si="27"/>
        <v>Rg. Nicht in EUR</v>
      </c>
      <c r="J595" s="31">
        <f>IF(F595="CHF",G595,_xlfn.IFS(B595&lt;'Umrechnungskurse und Konstanten'!$C$5, "Rg. Datum",B595&lt;='Umrechnungskurse und Konstanten'!$D$5,G595*'Umrechnungskurse und Konstanten'!$E$5,B595&lt;='Umrechnungskurse und Konstanten'!$D$6,G595*'Umrechnungskurse und Konstanten'!$E$6,B595&lt;='Umrechnungskurse und Konstanten'!$D$7,G595*'Umrechnungskurse und Konstanten'!$E$7,B595&lt;='Umrechnungskurse und Konstanten'!$D$8,G595*'Umrechnungskurse und Konstanten'!$E$8,B595&lt;='Umrechnungskurse und Konstanten'!$D$9,G595*'Umrechnungskurse und Konstanten'!$E$9,B595&lt;='Umrechnungskurse und Konstanten'!$D$10,G595*'Umrechnungskurse und Konstanten'!$E$10,B595&lt;='Umrechnungskurse und Konstanten'!$D$11,G595*'Umrechnungskurse und Konstanten'!$E$11,B595&lt;='Umrechnungskurse und Konstanten'!$D$12,B595*'Umrechnungskurse und Konstanten'!$E$12,B595&lt;='Umrechnungskurse und Konstanten'!$D$13,G595*'Umrechnungskurse und Konstanten'!$E$13,B595&lt;='Umrechnungskurse und Konstanten'!$D$14,G595*'Umrechnungskurse und Konstanten'!$E$14,B595&lt;='Umrechnungskurse und Konstanten'!$D$15,G595*'Umrechnungskurse und Konstanten'!$E$15,B595&lt;='Umrechnungskurse und Konstanten'!$D$16,G595*'Umrechnungskurse und Konstanten'!$E$16))</f>
        <v>0</v>
      </c>
      <c r="K595" s="31">
        <f t="shared" si="28"/>
        <v>0</v>
      </c>
      <c r="L595" s="59">
        <f t="shared" si="29"/>
        <v>0</v>
      </c>
    </row>
    <row r="596" spans="2:12" x14ac:dyDescent="0.3">
      <c r="B596" s="61"/>
      <c r="C596" s="28"/>
      <c r="D596" s="28"/>
      <c r="E596" s="32"/>
      <c r="F596" s="29" t="s">
        <v>18</v>
      </c>
      <c r="G596" s="37"/>
      <c r="H596" s="33">
        <v>8.1000000000000003E-2</v>
      </c>
      <c r="I596" s="38" t="str">
        <f t="shared" si="27"/>
        <v>Rg. Nicht in EUR</v>
      </c>
      <c r="J596" s="31">
        <f>IF(F596="CHF",G596,_xlfn.IFS(B596&lt;'Umrechnungskurse und Konstanten'!$C$5, "Rg. Datum",B596&lt;='Umrechnungskurse und Konstanten'!$D$5,G596*'Umrechnungskurse und Konstanten'!$E$5,B596&lt;='Umrechnungskurse und Konstanten'!$D$6,G596*'Umrechnungskurse und Konstanten'!$E$6,B596&lt;='Umrechnungskurse und Konstanten'!$D$7,G596*'Umrechnungskurse und Konstanten'!$E$7,B596&lt;='Umrechnungskurse und Konstanten'!$D$8,G596*'Umrechnungskurse und Konstanten'!$E$8,B596&lt;='Umrechnungskurse und Konstanten'!$D$9,G596*'Umrechnungskurse und Konstanten'!$E$9,B596&lt;='Umrechnungskurse und Konstanten'!$D$10,G596*'Umrechnungskurse und Konstanten'!$E$10,B596&lt;='Umrechnungskurse und Konstanten'!$D$11,G596*'Umrechnungskurse und Konstanten'!$E$11,B596&lt;='Umrechnungskurse und Konstanten'!$D$12,B596*'Umrechnungskurse und Konstanten'!$E$12,B596&lt;='Umrechnungskurse und Konstanten'!$D$13,G596*'Umrechnungskurse und Konstanten'!$E$13,B596&lt;='Umrechnungskurse und Konstanten'!$D$14,G596*'Umrechnungskurse und Konstanten'!$E$14,B596&lt;='Umrechnungskurse und Konstanten'!$D$15,G596*'Umrechnungskurse und Konstanten'!$E$15,B596&lt;='Umrechnungskurse und Konstanten'!$D$16,G596*'Umrechnungskurse und Konstanten'!$E$16))</f>
        <v>0</v>
      </c>
      <c r="K596" s="31">
        <f t="shared" si="28"/>
        <v>0</v>
      </c>
      <c r="L596" s="59">
        <f t="shared" si="29"/>
        <v>0</v>
      </c>
    </row>
    <row r="597" spans="2:12" x14ac:dyDescent="0.3">
      <c r="B597" s="61"/>
      <c r="C597" s="28"/>
      <c r="D597" s="28"/>
      <c r="E597" s="32"/>
      <c r="F597" s="29" t="s">
        <v>18</v>
      </c>
      <c r="G597" s="37"/>
      <c r="H597" s="33">
        <v>8.1000000000000003E-2</v>
      </c>
      <c r="I597" s="38" t="str">
        <f t="shared" si="27"/>
        <v>Rg. Nicht in EUR</v>
      </c>
      <c r="J597" s="31">
        <f>IF(F597="CHF",G597,_xlfn.IFS(B597&lt;'Umrechnungskurse und Konstanten'!$C$5, "Rg. Datum",B597&lt;='Umrechnungskurse und Konstanten'!$D$5,G597*'Umrechnungskurse und Konstanten'!$E$5,B597&lt;='Umrechnungskurse und Konstanten'!$D$6,G597*'Umrechnungskurse und Konstanten'!$E$6,B597&lt;='Umrechnungskurse und Konstanten'!$D$7,G597*'Umrechnungskurse und Konstanten'!$E$7,B597&lt;='Umrechnungskurse und Konstanten'!$D$8,G597*'Umrechnungskurse und Konstanten'!$E$8,B597&lt;='Umrechnungskurse und Konstanten'!$D$9,G597*'Umrechnungskurse und Konstanten'!$E$9,B597&lt;='Umrechnungskurse und Konstanten'!$D$10,G597*'Umrechnungskurse und Konstanten'!$E$10,B597&lt;='Umrechnungskurse und Konstanten'!$D$11,G597*'Umrechnungskurse und Konstanten'!$E$11,B597&lt;='Umrechnungskurse und Konstanten'!$D$12,B597*'Umrechnungskurse und Konstanten'!$E$12,B597&lt;='Umrechnungskurse und Konstanten'!$D$13,G597*'Umrechnungskurse und Konstanten'!$E$13,B597&lt;='Umrechnungskurse und Konstanten'!$D$14,G597*'Umrechnungskurse und Konstanten'!$E$14,B597&lt;='Umrechnungskurse und Konstanten'!$D$15,G597*'Umrechnungskurse und Konstanten'!$E$15,B597&lt;='Umrechnungskurse und Konstanten'!$D$16,G597*'Umrechnungskurse und Konstanten'!$E$16))</f>
        <v>0</v>
      </c>
      <c r="K597" s="31">
        <f t="shared" si="28"/>
        <v>0</v>
      </c>
      <c r="L597" s="59">
        <f t="shared" si="29"/>
        <v>0</v>
      </c>
    </row>
    <row r="598" spans="2:12" x14ac:dyDescent="0.3">
      <c r="B598" s="61"/>
      <c r="C598" s="28"/>
      <c r="D598" s="28"/>
      <c r="E598" s="32"/>
      <c r="F598" s="29" t="s">
        <v>18</v>
      </c>
      <c r="G598" s="37"/>
      <c r="H598" s="33">
        <v>8.1000000000000003E-2</v>
      </c>
      <c r="I598" s="38" t="str">
        <f t="shared" si="27"/>
        <v>Rg. Nicht in EUR</v>
      </c>
      <c r="J598" s="31">
        <f>IF(F598="CHF",G598,_xlfn.IFS(B598&lt;'Umrechnungskurse und Konstanten'!$C$5, "Rg. Datum",B598&lt;='Umrechnungskurse und Konstanten'!$D$5,G598*'Umrechnungskurse und Konstanten'!$E$5,B598&lt;='Umrechnungskurse und Konstanten'!$D$6,G598*'Umrechnungskurse und Konstanten'!$E$6,B598&lt;='Umrechnungskurse und Konstanten'!$D$7,G598*'Umrechnungskurse und Konstanten'!$E$7,B598&lt;='Umrechnungskurse und Konstanten'!$D$8,G598*'Umrechnungskurse und Konstanten'!$E$8,B598&lt;='Umrechnungskurse und Konstanten'!$D$9,G598*'Umrechnungskurse und Konstanten'!$E$9,B598&lt;='Umrechnungskurse und Konstanten'!$D$10,G598*'Umrechnungskurse und Konstanten'!$E$10,B598&lt;='Umrechnungskurse und Konstanten'!$D$11,G598*'Umrechnungskurse und Konstanten'!$E$11,B598&lt;='Umrechnungskurse und Konstanten'!$D$12,B598*'Umrechnungskurse und Konstanten'!$E$12,B598&lt;='Umrechnungskurse und Konstanten'!$D$13,G598*'Umrechnungskurse und Konstanten'!$E$13,B598&lt;='Umrechnungskurse und Konstanten'!$D$14,G598*'Umrechnungskurse und Konstanten'!$E$14,B598&lt;='Umrechnungskurse und Konstanten'!$D$15,G598*'Umrechnungskurse und Konstanten'!$E$15,B598&lt;='Umrechnungskurse und Konstanten'!$D$16,G598*'Umrechnungskurse und Konstanten'!$E$16))</f>
        <v>0</v>
      </c>
      <c r="K598" s="31">
        <f t="shared" si="28"/>
        <v>0</v>
      </c>
      <c r="L598" s="59">
        <f t="shared" si="29"/>
        <v>0</v>
      </c>
    </row>
    <row r="599" spans="2:12" x14ac:dyDescent="0.3">
      <c r="B599" s="61"/>
      <c r="C599" s="28"/>
      <c r="D599" s="28"/>
      <c r="E599" s="32"/>
      <c r="F599" s="29" t="s">
        <v>18</v>
      </c>
      <c r="G599" s="37"/>
      <c r="H599" s="33">
        <v>8.1000000000000003E-2</v>
      </c>
      <c r="I599" s="38" t="str">
        <f t="shared" si="27"/>
        <v>Rg. Nicht in EUR</v>
      </c>
      <c r="J599" s="31">
        <f>IF(F599="CHF",G599,_xlfn.IFS(B599&lt;'Umrechnungskurse und Konstanten'!$C$5, "Rg. Datum",B599&lt;='Umrechnungskurse und Konstanten'!$D$5,G599*'Umrechnungskurse und Konstanten'!$E$5,B599&lt;='Umrechnungskurse und Konstanten'!$D$6,G599*'Umrechnungskurse und Konstanten'!$E$6,B599&lt;='Umrechnungskurse und Konstanten'!$D$7,G599*'Umrechnungskurse und Konstanten'!$E$7,B599&lt;='Umrechnungskurse und Konstanten'!$D$8,G599*'Umrechnungskurse und Konstanten'!$E$8,B599&lt;='Umrechnungskurse und Konstanten'!$D$9,G599*'Umrechnungskurse und Konstanten'!$E$9,B599&lt;='Umrechnungskurse und Konstanten'!$D$10,G599*'Umrechnungskurse und Konstanten'!$E$10,B599&lt;='Umrechnungskurse und Konstanten'!$D$11,G599*'Umrechnungskurse und Konstanten'!$E$11,B599&lt;='Umrechnungskurse und Konstanten'!$D$12,B599*'Umrechnungskurse und Konstanten'!$E$12,B599&lt;='Umrechnungskurse und Konstanten'!$D$13,G599*'Umrechnungskurse und Konstanten'!$E$13,B599&lt;='Umrechnungskurse und Konstanten'!$D$14,G599*'Umrechnungskurse und Konstanten'!$E$14,B599&lt;='Umrechnungskurse und Konstanten'!$D$15,G599*'Umrechnungskurse und Konstanten'!$E$15,B599&lt;='Umrechnungskurse und Konstanten'!$D$16,G599*'Umrechnungskurse und Konstanten'!$E$16))</f>
        <v>0</v>
      </c>
      <c r="K599" s="31">
        <f t="shared" si="28"/>
        <v>0</v>
      </c>
      <c r="L599" s="59">
        <f t="shared" si="29"/>
        <v>0</v>
      </c>
    </row>
    <row r="600" spans="2:12" x14ac:dyDescent="0.3">
      <c r="B600" s="61"/>
      <c r="C600" s="28"/>
      <c r="D600" s="28"/>
      <c r="E600" s="32"/>
      <c r="F600" s="29" t="s">
        <v>18</v>
      </c>
      <c r="G600" s="37"/>
      <c r="H600" s="33">
        <v>8.1000000000000003E-2</v>
      </c>
      <c r="I600" s="38" t="str">
        <f t="shared" si="27"/>
        <v>Rg. Nicht in EUR</v>
      </c>
      <c r="J600" s="31">
        <f>IF(F600="CHF",G600,_xlfn.IFS(B600&lt;'Umrechnungskurse und Konstanten'!$C$5, "Rg. Datum",B600&lt;='Umrechnungskurse und Konstanten'!$D$5,G600*'Umrechnungskurse und Konstanten'!$E$5,B600&lt;='Umrechnungskurse und Konstanten'!$D$6,G600*'Umrechnungskurse und Konstanten'!$E$6,B600&lt;='Umrechnungskurse und Konstanten'!$D$7,G600*'Umrechnungskurse und Konstanten'!$E$7,B600&lt;='Umrechnungskurse und Konstanten'!$D$8,G600*'Umrechnungskurse und Konstanten'!$E$8,B600&lt;='Umrechnungskurse und Konstanten'!$D$9,G600*'Umrechnungskurse und Konstanten'!$E$9,B600&lt;='Umrechnungskurse und Konstanten'!$D$10,G600*'Umrechnungskurse und Konstanten'!$E$10,B600&lt;='Umrechnungskurse und Konstanten'!$D$11,G600*'Umrechnungskurse und Konstanten'!$E$11,B600&lt;='Umrechnungskurse und Konstanten'!$D$12,B600*'Umrechnungskurse und Konstanten'!$E$12,B600&lt;='Umrechnungskurse und Konstanten'!$D$13,G600*'Umrechnungskurse und Konstanten'!$E$13,B600&lt;='Umrechnungskurse und Konstanten'!$D$14,G600*'Umrechnungskurse und Konstanten'!$E$14,B600&lt;='Umrechnungskurse und Konstanten'!$D$15,G600*'Umrechnungskurse und Konstanten'!$E$15,B600&lt;='Umrechnungskurse und Konstanten'!$D$16,G600*'Umrechnungskurse und Konstanten'!$E$16))</f>
        <v>0</v>
      </c>
      <c r="K600" s="31">
        <f t="shared" si="28"/>
        <v>0</v>
      </c>
      <c r="L600" s="59">
        <f t="shared" si="29"/>
        <v>0</v>
      </c>
    </row>
    <row r="601" spans="2:12" x14ac:dyDescent="0.3">
      <c r="B601" s="61"/>
      <c r="C601" s="28"/>
      <c r="D601" s="28"/>
      <c r="E601" s="32"/>
      <c r="F601" s="29" t="s">
        <v>18</v>
      </c>
      <c r="G601" s="37"/>
      <c r="H601" s="33">
        <v>8.1000000000000003E-2</v>
      </c>
      <c r="I601" s="38" t="str">
        <f t="shared" si="27"/>
        <v>Rg. Nicht in EUR</v>
      </c>
      <c r="J601" s="31">
        <f>IF(F601="CHF",G601,_xlfn.IFS(B601&lt;'Umrechnungskurse und Konstanten'!$C$5, "Rg. Datum",B601&lt;='Umrechnungskurse und Konstanten'!$D$5,G601*'Umrechnungskurse und Konstanten'!$E$5,B601&lt;='Umrechnungskurse und Konstanten'!$D$6,G601*'Umrechnungskurse und Konstanten'!$E$6,B601&lt;='Umrechnungskurse und Konstanten'!$D$7,G601*'Umrechnungskurse und Konstanten'!$E$7,B601&lt;='Umrechnungskurse und Konstanten'!$D$8,G601*'Umrechnungskurse und Konstanten'!$E$8,B601&lt;='Umrechnungskurse und Konstanten'!$D$9,G601*'Umrechnungskurse und Konstanten'!$E$9,B601&lt;='Umrechnungskurse und Konstanten'!$D$10,G601*'Umrechnungskurse und Konstanten'!$E$10,B601&lt;='Umrechnungskurse und Konstanten'!$D$11,G601*'Umrechnungskurse und Konstanten'!$E$11,B601&lt;='Umrechnungskurse und Konstanten'!$D$12,B601*'Umrechnungskurse und Konstanten'!$E$12,B601&lt;='Umrechnungskurse und Konstanten'!$D$13,G601*'Umrechnungskurse und Konstanten'!$E$13,B601&lt;='Umrechnungskurse und Konstanten'!$D$14,G601*'Umrechnungskurse und Konstanten'!$E$14,B601&lt;='Umrechnungskurse und Konstanten'!$D$15,G601*'Umrechnungskurse und Konstanten'!$E$15,B601&lt;='Umrechnungskurse und Konstanten'!$D$16,G601*'Umrechnungskurse und Konstanten'!$E$16))</f>
        <v>0</v>
      </c>
      <c r="K601" s="31">
        <f t="shared" si="28"/>
        <v>0</v>
      </c>
      <c r="L601" s="59">
        <f t="shared" si="29"/>
        <v>0</v>
      </c>
    </row>
    <row r="602" spans="2:12" x14ac:dyDescent="0.3">
      <c r="B602" s="61"/>
      <c r="C602" s="28"/>
      <c r="D602" s="28"/>
      <c r="E602" s="32"/>
      <c r="F602" s="29" t="s">
        <v>18</v>
      </c>
      <c r="G602" s="37"/>
      <c r="H602" s="33">
        <v>8.1000000000000003E-2</v>
      </c>
      <c r="I602" s="38" t="str">
        <f t="shared" si="27"/>
        <v>Rg. Nicht in EUR</v>
      </c>
      <c r="J602" s="31">
        <f>IF(F602="CHF",G602,_xlfn.IFS(B602&lt;'Umrechnungskurse und Konstanten'!$C$5, "Rg. Datum",B602&lt;='Umrechnungskurse und Konstanten'!$D$5,G602*'Umrechnungskurse und Konstanten'!$E$5,B602&lt;='Umrechnungskurse und Konstanten'!$D$6,G602*'Umrechnungskurse und Konstanten'!$E$6,B602&lt;='Umrechnungskurse und Konstanten'!$D$7,G602*'Umrechnungskurse und Konstanten'!$E$7,B602&lt;='Umrechnungskurse und Konstanten'!$D$8,G602*'Umrechnungskurse und Konstanten'!$E$8,B602&lt;='Umrechnungskurse und Konstanten'!$D$9,G602*'Umrechnungskurse und Konstanten'!$E$9,B602&lt;='Umrechnungskurse und Konstanten'!$D$10,G602*'Umrechnungskurse und Konstanten'!$E$10,B602&lt;='Umrechnungskurse und Konstanten'!$D$11,G602*'Umrechnungskurse und Konstanten'!$E$11,B602&lt;='Umrechnungskurse und Konstanten'!$D$12,B602*'Umrechnungskurse und Konstanten'!$E$12,B602&lt;='Umrechnungskurse und Konstanten'!$D$13,G602*'Umrechnungskurse und Konstanten'!$E$13,B602&lt;='Umrechnungskurse und Konstanten'!$D$14,G602*'Umrechnungskurse und Konstanten'!$E$14,B602&lt;='Umrechnungskurse und Konstanten'!$D$15,G602*'Umrechnungskurse und Konstanten'!$E$15,B602&lt;='Umrechnungskurse und Konstanten'!$D$16,G602*'Umrechnungskurse und Konstanten'!$E$16))</f>
        <v>0</v>
      </c>
      <c r="K602" s="31">
        <f t="shared" si="28"/>
        <v>0</v>
      </c>
      <c r="L602" s="59">
        <f t="shared" si="29"/>
        <v>0</v>
      </c>
    </row>
    <row r="603" spans="2:12" x14ac:dyDescent="0.3">
      <c r="B603" s="61"/>
      <c r="C603" s="28"/>
      <c r="D603" s="28"/>
      <c r="E603" s="32"/>
      <c r="F603" s="29" t="s">
        <v>18</v>
      </c>
      <c r="G603" s="37"/>
      <c r="H603" s="33">
        <v>8.1000000000000003E-2</v>
      </c>
      <c r="I603" s="38" t="str">
        <f t="shared" si="27"/>
        <v>Rg. Nicht in EUR</v>
      </c>
      <c r="J603" s="31">
        <f>IF(F603="CHF",G603,_xlfn.IFS(B603&lt;'Umrechnungskurse und Konstanten'!$C$5, "Rg. Datum",B603&lt;='Umrechnungskurse und Konstanten'!$D$5,G603*'Umrechnungskurse und Konstanten'!$E$5,B603&lt;='Umrechnungskurse und Konstanten'!$D$6,G603*'Umrechnungskurse und Konstanten'!$E$6,B603&lt;='Umrechnungskurse und Konstanten'!$D$7,G603*'Umrechnungskurse und Konstanten'!$E$7,B603&lt;='Umrechnungskurse und Konstanten'!$D$8,G603*'Umrechnungskurse und Konstanten'!$E$8,B603&lt;='Umrechnungskurse und Konstanten'!$D$9,G603*'Umrechnungskurse und Konstanten'!$E$9,B603&lt;='Umrechnungskurse und Konstanten'!$D$10,G603*'Umrechnungskurse und Konstanten'!$E$10,B603&lt;='Umrechnungskurse und Konstanten'!$D$11,G603*'Umrechnungskurse und Konstanten'!$E$11,B603&lt;='Umrechnungskurse und Konstanten'!$D$12,B603*'Umrechnungskurse und Konstanten'!$E$12,B603&lt;='Umrechnungskurse und Konstanten'!$D$13,G603*'Umrechnungskurse und Konstanten'!$E$13,B603&lt;='Umrechnungskurse und Konstanten'!$D$14,G603*'Umrechnungskurse und Konstanten'!$E$14,B603&lt;='Umrechnungskurse und Konstanten'!$D$15,G603*'Umrechnungskurse und Konstanten'!$E$15,B603&lt;='Umrechnungskurse und Konstanten'!$D$16,G603*'Umrechnungskurse und Konstanten'!$E$16))</f>
        <v>0</v>
      </c>
      <c r="K603" s="31">
        <f t="shared" si="28"/>
        <v>0</v>
      </c>
      <c r="L603" s="59">
        <f t="shared" si="29"/>
        <v>0</v>
      </c>
    </row>
    <row r="604" spans="2:12" x14ac:dyDescent="0.3">
      <c r="B604" s="61"/>
      <c r="C604" s="28"/>
      <c r="D604" s="28"/>
      <c r="E604" s="32"/>
      <c r="F604" s="29" t="s">
        <v>18</v>
      </c>
      <c r="G604" s="37"/>
      <c r="H604" s="33">
        <v>8.1000000000000003E-2</v>
      </c>
      <c r="I604" s="38" t="str">
        <f t="shared" si="27"/>
        <v>Rg. Nicht in EUR</v>
      </c>
      <c r="J604" s="31">
        <f>IF(F604="CHF",G604,_xlfn.IFS(B604&lt;'Umrechnungskurse und Konstanten'!$C$5, "Rg. Datum",B604&lt;='Umrechnungskurse und Konstanten'!$D$5,G604*'Umrechnungskurse und Konstanten'!$E$5,B604&lt;='Umrechnungskurse und Konstanten'!$D$6,G604*'Umrechnungskurse und Konstanten'!$E$6,B604&lt;='Umrechnungskurse und Konstanten'!$D$7,G604*'Umrechnungskurse und Konstanten'!$E$7,B604&lt;='Umrechnungskurse und Konstanten'!$D$8,G604*'Umrechnungskurse und Konstanten'!$E$8,B604&lt;='Umrechnungskurse und Konstanten'!$D$9,G604*'Umrechnungskurse und Konstanten'!$E$9,B604&lt;='Umrechnungskurse und Konstanten'!$D$10,G604*'Umrechnungskurse und Konstanten'!$E$10,B604&lt;='Umrechnungskurse und Konstanten'!$D$11,G604*'Umrechnungskurse und Konstanten'!$E$11,B604&lt;='Umrechnungskurse und Konstanten'!$D$12,B604*'Umrechnungskurse und Konstanten'!$E$12,B604&lt;='Umrechnungskurse und Konstanten'!$D$13,G604*'Umrechnungskurse und Konstanten'!$E$13,B604&lt;='Umrechnungskurse und Konstanten'!$D$14,G604*'Umrechnungskurse und Konstanten'!$E$14,B604&lt;='Umrechnungskurse und Konstanten'!$D$15,G604*'Umrechnungskurse und Konstanten'!$E$15,B604&lt;='Umrechnungskurse und Konstanten'!$D$16,G604*'Umrechnungskurse und Konstanten'!$E$16))</f>
        <v>0</v>
      </c>
      <c r="K604" s="31">
        <f t="shared" si="28"/>
        <v>0</v>
      </c>
      <c r="L604" s="59">
        <f t="shared" si="29"/>
        <v>0</v>
      </c>
    </row>
    <row r="605" spans="2:12" x14ac:dyDescent="0.3">
      <c r="B605" s="61"/>
      <c r="C605" s="28"/>
      <c r="D605" s="28"/>
      <c r="E605" s="32"/>
      <c r="F605" s="29" t="s">
        <v>18</v>
      </c>
      <c r="G605" s="37"/>
      <c r="H605" s="33">
        <v>8.1000000000000003E-2</v>
      </c>
      <c r="I605" s="38" t="str">
        <f t="shared" si="27"/>
        <v>Rg. Nicht in EUR</v>
      </c>
      <c r="J605" s="31">
        <f>IF(F605="CHF",G605,_xlfn.IFS(B605&lt;'Umrechnungskurse und Konstanten'!$C$5, "Rg. Datum",B605&lt;='Umrechnungskurse und Konstanten'!$D$5,G605*'Umrechnungskurse und Konstanten'!$E$5,B605&lt;='Umrechnungskurse und Konstanten'!$D$6,G605*'Umrechnungskurse und Konstanten'!$E$6,B605&lt;='Umrechnungskurse und Konstanten'!$D$7,G605*'Umrechnungskurse und Konstanten'!$E$7,B605&lt;='Umrechnungskurse und Konstanten'!$D$8,G605*'Umrechnungskurse und Konstanten'!$E$8,B605&lt;='Umrechnungskurse und Konstanten'!$D$9,G605*'Umrechnungskurse und Konstanten'!$E$9,B605&lt;='Umrechnungskurse und Konstanten'!$D$10,G605*'Umrechnungskurse und Konstanten'!$E$10,B605&lt;='Umrechnungskurse und Konstanten'!$D$11,G605*'Umrechnungskurse und Konstanten'!$E$11,B605&lt;='Umrechnungskurse und Konstanten'!$D$12,B605*'Umrechnungskurse und Konstanten'!$E$12,B605&lt;='Umrechnungskurse und Konstanten'!$D$13,G605*'Umrechnungskurse und Konstanten'!$E$13,B605&lt;='Umrechnungskurse und Konstanten'!$D$14,G605*'Umrechnungskurse und Konstanten'!$E$14,B605&lt;='Umrechnungskurse und Konstanten'!$D$15,G605*'Umrechnungskurse und Konstanten'!$E$15,B605&lt;='Umrechnungskurse und Konstanten'!$D$16,G605*'Umrechnungskurse und Konstanten'!$E$16))</f>
        <v>0</v>
      </c>
      <c r="K605" s="31">
        <f t="shared" si="28"/>
        <v>0</v>
      </c>
      <c r="L605" s="59">
        <f t="shared" si="29"/>
        <v>0</v>
      </c>
    </row>
    <row r="606" spans="2:12" x14ac:dyDescent="0.3">
      <c r="B606" s="61"/>
      <c r="C606" s="28"/>
      <c r="D606" s="28"/>
      <c r="E606" s="32"/>
      <c r="F606" s="29" t="s">
        <v>18</v>
      </c>
      <c r="G606" s="37"/>
      <c r="H606" s="33">
        <v>8.1000000000000003E-2</v>
      </c>
      <c r="I606" s="38" t="str">
        <f t="shared" si="27"/>
        <v>Rg. Nicht in EUR</v>
      </c>
      <c r="J606" s="31">
        <f>IF(F606="CHF",G606,_xlfn.IFS(B606&lt;'Umrechnungskurse und Konstanten'!$C$5, "Rg. Datum",B606&lt;='Umrechnungskurse und Konstanten'!$D$5,G606*'Umrechnungskurse und Konstanten'!$E$5,B606&lt;='Umrechnungskurse und Konstanten'!$D$6,G606*'Umrechnungskurse und Konstanten'!$E$6,B606&lt;='Umrechnungskurse und Konstanten'!$D$7,G606*'Umrechnungskurse und Konstanten'!$E$7,B606&lt;='Umrechnungskurse und Konstanten'!$D$8,G606*'Umrechnungskurse und Konstanten'!$E$8,B606&lt;='Umrechnungskurse und Konstanten'!$D$9,G606*'Umrechnungskurse und Konstanten'!$E$9,B606&lt;='Umrechnungskurse und Konstanten'!$D$10,G606*'Umrechnungskurse und Konstanten'!$E$10,B606&lt;='Umrechnungskurse und Konstanten'!$D$11,G606*'Umrechnungskurse und Konstanten'!$E$11,B606&lt;='Umrechnungskurse und Konstanten'!$D$12,B606*'Umrechnungskurse und Konstanten'!$E$12,B606&lt;='Umrechnungskurse und Konstanten'!$D$13,G606*'Umrechnungskurse und Konstanten'!$E$13,B606&lt;='Umrechnungskurse und Konstanten'!$D$14,G606*'Umrechnungskurse und Konstanten'!$E$14,B606&lt;='Umrechnungskurse und Konstanten'!$D$15,G606*'Umrechnungskurse und Konstanten'!$E$15,B606&lt;='Umrechnungskurse und Konstanten'!$D$16,G606*'Umrechnungskurse und Konstanten'!$E$16))</f>
        <v>0</v>
      </c>
      <c r="K606" s="31">
        <f t="shared" si="28"/>
        <v>0</v>
      </c>
      <c r="L606" s="59">
        <f t="shared" si="29"/>
        <v>0</v>
      </c>
    </row>
    <row r="607" spans="2:12" x14ac:dyDescent="0.3">
      <c r="B607" s="61"/>
      <c r="C607" s="28"/>
      <c r="D607" s="28"/>
      <c r="E607" s="32"/>
      <c r="F607" s="29" t="s">
        <v>18</v>
      </c>
      <c r="G607" s="37"/>
      <c r="H607" s="33">
        <v>8.1000000000000003E-2</v>
      </c>
      <c r="I607" s="38" t="str">
        <f t="shared" si="27"/>
        <v>Rg. Nicht in EUR</v>
      </c>
      <c r="J607" s="31">
        <f>IF(F607="CHF",G607,_xlfn.IFS(B607&lt;'Umrechnungskurse und Konstanten'!$C$5, "Rg. Datum",B607&lt;='Umrechnungskurse und Konstanten'!$D$5,G607*'Umrechnungskurse und Konstanten'!$E$5,B607&lt;='Umrechnungskurse und Konstanten'!$D$6,G607*'Umrechnungskurse und Konstanten'!$E$6,B607&lt;='Umrechnungskurse und Konstanten'!$D$7,G607*'Umrechnungskurse und Konstanten'!$E$7,B607&lt;='Umrechnungskurse und Konstanten'!$D$8,G607*'Umrechnungskurse und Konstanten'!$E$8,B607&lt;='Umrechnungskurse und Konstanten'!$D$9,G607*'Umrechnungskurse und Konstanten'!$E$9,B607&lt;='Umrechnungskurse und Konstanten'!$D$10,G607*'Umrechnungskurse und Konstanten'!$E$10,B607&lt;='Umrechnungskurse und Konstanten'!$D$11,G607*'Umrechnungskurse und Konstanten'!$E$11,B607&lt;='Umrechnungskurse und Konstanten'!$D$12,B607*'Umrechnungskurse und Konstanten'!$E$12,B607&lt;='Umrechnungskurse und Konstanten'!$D$13,G607*'Umrechnungskurse und Konstanten'!$E$13,B607&lt;='Umrechnungskurse und Konstanten'!$D$14,G607*'Umrechnungskurse und Konstanten'!$E$14,B607&lt;='Umrechnungskurse und Konstanten'!$D$15,G607*'Umrechnungskurse und Konstanten'!$E$15,B607&lt;='Umrechnungskurse und Konstanten'!$D$16,G607*'Umrechnungskurse und Konstanten'!$E$16))</f>
        <v>0</v>
      </c>
      <c r="K607" s="31">
        <f t="shared" si="28"/>
        <v>0</v>
      </c>
      <c r="L607" s="59">
        <f t="shared" si="29"/>
        <v>0</v>
      </c>
    </row>
    <row r="608" spans="2:12" x14ac:dyDescent="0.3">
      <c r="B608" s="61"/>
      <c r="C608" s="28"/>
      <c r="D608" s="28"/>
      <c r="E608" s="32"/>
      <c r="F608" s="29" t="s">
        <v>18</v>
      </c>
      <c r="G608" s="37"/>
      <c r="H608" s="33">
        <v>8.1000000000000003E-2</v>
      </c>
      <c r="I608" s="38" t="str">
        <f t="shared" si="27"/>
        <v>Rg. Nicht in EUR</v>
      </c>
      <c r="J608" s="31">
        <f>IF(F608="CHF",G608,_xlfn.IFS(B608&lt;'Umrechnungskurse und Konstanten'!$C$5, "Rg. Datum",B608&lt;='Umrechnungskurse und Konstanten'!$D$5,G608*'Umrechnungskurse und Konstanten'!$E$5,B608&lt;='Umrechnungskurse und Konstanten'!$D$6,G608*'Umrechnungskurse und Konstanten'!$E$6,B608&lt;='Umrechnungskurse und Konstanten'!$D$7,G608*'Umrechnungskurse und Konstanten'!$E$7,B608&lt;='Umrechnungskurse und Konstanten'!$D$8,G608*'Umrechnungskurse und Konstanten'!$E$8,B608&lt;='Umrechnungskurse und Konstanten'!$D$9,G608*'Umrechnungskurse und Konstanten'!$E$9,B608&lt;='Umrechnungskurse und Konstanten'!$D$10,G608*'Umrechnungskurse und Konstanten'!$E$10,B608&lt;='Umrechnungskurse und Konstanten'!$D$11,G608*'Umrechnungskurse und Konstanten'!$E$11,B608&lt;='Umrechnungskurse und Konstanten'!$D$12,B608*'Umrechnungskurse und Konstanten'!$E$12,B608&lt;='Umrechnungskurse und Konstanten'!$D$13,G608*'Umrechnungskurse und Konstanten'!$E$13,B608&lt;='Umrechnungskurse und Konstanten'!$D$14,G608*'Umrechnungskurse und Konstanten'!$E$14,B608&lt;='Umrechnungskurse und Konstanten'!$D$15,G608*'Umrechnungskurse und Konstanten'!$E$15,B608&lt;='Umrechnungskurse und Konstanten'!$D$16,G608*'Umrechnungskurse und Konstanten'!$E$16))</f>
        <v>0</v>
      </c>
      <c r="K608" s="31">
        <f t="shared" si="28"/>
        <v>0</v>
      </c>
      <c r="L608" s="59">
        <f t="shared" si="29"/>
        <v>0</v>
      </c>
    </row>
    <row r="609" spans="2:12" x14ac:dyDescent="0.3">
      <c r="B609" s="61"/>
      <c r="C609" s="28"/>
      <c r="D609" s="28"/>
      <c r="E609" s="32"/>
      <c r="F609" s="29" t="s">
        <v>18</v>
      </c>
      <c r="G609" s="37"/>
      <c r="H609" s="33">
        <v>8.1000000000000003E-2</v>
      </c>
      <c r="I609" s="38" t="str">
        <f t="shared" si="27"/>
        <v>Rg. Nicht in EUR</v>
      </c>
      <c r="J609" s="31">
        <f>IF(F609="CHF",G609,_xlfn.IFS(B609&lt;'Umrechnungskurse und Konstanten'!$C$5, "Rg. Datum",B609&lt;='Umrechnungskurse und Konstanten'!$D$5,G609*'Umrechnungskurse und Konstanten'!$E$5,B609&lt;='Umrechnungskurse und Konstanten'!$D$6,G609*'Umrechnungskurse und Konstanten'!$E$6,B609&lt;='Umrechnungskurse und Konstanten'!$D$7,G609*'Umrechnungskurse und Konstanten'!$E$7,B609&lt;='Umrechnungskurse und Konstanten'!$D$8,G609*'Umrechnungskurse und Konstanten'!$E$8,B609&lt;='Umrechnungskurse und Konstanten'!$D$9,G609*'Umrechnungskurse und Konstanten'!$E$9,B609&lt;='Umrechnungskurse und Konstanten'!$D$10,G609*'Umrechnungskurse und Konstanten'!$E$10,B609&lt;='Umrechnungskurse und Konstanten'!$D$11,G609*'Umrechnungskurse und Konstanten'!$E$11,B609&lt;='Umrechnungskurse und Konstanten'!$D$12,B609*'Umrechnungskurse und Konstanten'!$E$12,B609&lt;='Umrechnungskurse und Konstanten'!$D$13,G609*'Umrechnungskurse und Konstanten'!$E$13,B609&lt;='Umrechnungskurse und Konstanten'!$D$14,G609*'Umrechnungskurse und Konstanten'!$E$14,B609&lt;='Umrechnungskurse und Konstanten'!$D$15,G609*'Umrechnungskurse und Konstanten'!$E$15,B609&lt;='Umrechnungskurse und Konstanten'!$D$16,G609*'Umrechnungskurse und Konstanten'!$E$16))</f>
        <v>0</v>
      </c>
      <c r="K609" s="31">
        <f t="shared" si="28"/>
        <v>0</v>
      </c>
      <c r="L609" s="59">
        <f t="shared" si="29"/>
        <v>0</v>
      </c>
    </row>
    <row r="610" spans="2:12" x14ac:dyDescent="0.3">
      <c r="B610" s="61"/>
      <c r="C610" s="28"/>
      <c r="D610" s="28"/>
      <c r="E610" s="32"/>
      <c r="F610" s="29" t="s">
        <v>18</v>
      </c>
      <c r="G610" s="37"/>
      <c r="H610" s="33">
        <v>8.1000000000000003E-2</v>
      </c>
      <c r="I610" s="38" t="str">
        <f t="shared" si="27"/>
        <v>Rg. Nicht in EUR</v>
      </c>
      <c r="J610" s="31">
        <f>IF(F610="CHF",G610,_xlfn.IFS(B610&lt;'Umrechnungskurse und Konstanten'!$C$5, "Rg. Datum",B610&lt;='Umrechnungskurse und Konstanten'!$D$5,G610*'Umrechnungskurse und Konstanten'!$E$5,B610&lt;='Umrechnungskurse und Konstanten'!$D$6,G610*'Umrechnungskurse und Konstanten'!$E$6,B610&lt;='Umrechnungskurse und Konstanten'!$D$7,G610*'Umrechnungskurse und Konstanten'!$E$7,B610&lt;='Umrechnungskurse und Konstanten'!$D$8,G610*'Umrechnungskurse und Konstanten'!$E$8,B610&lt;='Umrechnungskurse und Konstanten'!$D$9,G610*'Umrechnungskurse und Konstanten'!$E$9,B610&lt;='Umrechnungskurse und Konstanten'!$D$10,G610*'Umrechnungskurse und Konstanten'!$E$10,B610&lt;='Umrechnungskurse und Konstanten'!$D$11,G610*'Umrechnungskurse und Konstanten'!$E$11,B610&lt;='Umrechnungskurse und Konstanten'!$D$12,B610*'Umrechnungskurse und Konstanten'!$E$12,B610&lt;='Umrechnungskurse und Konstanten'!$D$13,G610*'Umrechnungskurse und Konstanten'!$E$13,B610&lt;='Umrechnungskurse und Konstanten'!$D$14,G610*'Umrechnungskurse und Konstanten'!$E$14,B610&lt;='Umrechnungskurse und Konstanten'!$D$15,G610*'Umrechnungskurse und Konstanten'!$E$15,B610&lt;='Umrechnungskurse und Konstanten'!$D$16,G610*'Umrechnungskurse und Konstanten'!$E$16))</f>
        <v>0</v>
      </c>
      <c r="K610" s="31">
        <f t="shared" si="28"/>
        <v>0</v>
      </c>
      <c r="L610" s="59">
        <f t="shared" si="29"/>
        <v>0</v>
      </c>
    </row>
    <row r="611" spans="2:12" x14ac:dyDescent="0.3">
      <c r="B611" s="61"/>
      <c r="C611" s="28"/>
      <c r="D611" s="28"/>
      <c r="E611" s="32"/>
      <c r="F611" s="29" t="s">
        <v>18</v>
      </c>
      <c r="G611" s="37"/>
      <c r="H611" s="33">
        <v>8.1000000000000003E-2</v>
      </c>
      <c r="I611" s="38" t="str">
        <f t="shared" si="27"/>
        <v>Rg. Nicht in EUR</v>
      </c>
      <c r="J611" s="31">
        <f>IF(F611="CHF",G611,_xlfn.IFS(B611&lt;'Umrechnungskurse und Konstanten'!$C$5, "Rg. Datum",B611&lt;='Umrechnungskurse und Konstanten'!$D$5,G611*'Umrechnungskurse und Konstanten'!$E$5,B611&lt;='Umrechnungskurse und Konstanten'!$D$6,G611*'Umrechnungskurse und Konstanten'!$E$6,B611&lt;='Umrechnungskurse und Konstanten'!$D$7,G611*'Umrechnungskurse und Konstanten'!$E$7,B611&lt;='Umrechnungskurse und Konstanten'!$D$8,G611*'Umrechnungskurse und Konstanten'!$E$8,B611&lt;='Umrechnungskurse und Konstanten'!$D$9,G611*'Umrechnungskurse und Konstanten'!$E$9,B611&lt;='Umrechnungskurse und Konstanten'!$D$10,G611*'Umrechnungskurse und Konstanten'!$E$10,B611&lt;='Umrechnungskurse und Konstanten'!$D$11,G611*'Umrechnungskurse und Konstanten'!$E$11,B611&lt;='Umrechnungskurse und Konstanten'!$D$12,B611*'Umrechnungskurse und Konstanten'!$E$12,B611&lt;='Umrechnungskurse und Konstanten'!$D$13,G611*'Umrechnungskurse und Konstanten'!$E$13,B611&lt;='Umrechnungskurse und Konstanten'!$D$14,G611*'Umrechnungskurse und Konstanten'!$E$14,B611&lt;='Umrechnungskurse und Konstanten'!$D$15,G611*'Umrechnungskurse und Konstanten'!$E$15,B611&lt;='Umrechnungskurse und Konstanten'!$D$16,G611*'Umrechnungskurse und Konstanten'!$E$16))</f>
        <v>0</v>
      </c>
      <c r="K611" s="31">
        <f t="shared" si="28"/>
        <v>0</v>
      </c>
      <c r="L611" s="59">
        <f t="shared" si="29"/>
        <v>0</v>
      </c>
    </row>
    <row r="612" spans="2:12" x14ac:dyDescent="0.3">
      <c r="B612" s="61"/>
      <c r="C612" s="28"/>
      <c r="D612" s="28"/>
      <c r="E612" s="32"/>
      <c r="F612" s="29" t="s">
        <v>18</v>
      </c>
      <c r="G612" s="37"/>
      <c r="H612" s="33">
        <v>8.1000000000000003E-2</v>
      </c>
      <c r="I612" s="38" t="str">
        <f t="shared" si="27"/>
        <v>Rg. Nicht in EUR</v>
      </c>
      <c r="J612" s="31">
        <f>IF(F612="CHF",G612,_xlfn.IFS(B612&lt;'Umrechnungskurse und Konstanten'!$C$5, "Rg. Datum",B612&lt;='Umrechnungskurse und Konstanten'!$D$5,G612*'Umrechnungskurse und Konstanten'!$E$5,B612&lt;='Umrechnungskurse und Konstanten'!$D$6,G612*'Umrechnungskurse und Konstanten'!$E$6,B612&lt;='Umrechnungskurse und Konstanten'!$D$7,G612*'Umrechnungskurse und Konstanten'!$E$7,B612&lt;='Umrechnungskurse und Konstanten'!$D$8,G612*'Umrechnungskurse und Konstanten'!$E$8,B612&lt;='Umrechnungskurse und Konstanten'!$D$9,G612*'Umrechnungskurse und Konstanten'!$E$9,B612&lt;='Umrechnungskurse und Konstanten'!$D$10,G612*'Umrechnungskurse und Konstanten'!$E$10,B612&lt;='Umrechnungskurse und Konstanten'!$D$11,G612*'Umrechnungskurse und Konstanten'!$E$11,B612&lt;='Umrechnungskurse und Konstanten'!$D$12,B612*'Umrechnungskurse und Konstanten'!$E$12,B612&lt;='Umrechnungskurse und Konstanten'!$D$13,G612*'Umrechnungskurse und Konstanten'!$E$13,B612&lt;='Umrechnungskurse und Konstanten'!$D$14,G612*'Umrechnungskurse und Konstanten'!$E$14,B612&lt;='Umrechnungskurse und Konstanten'!$D$15,G612*'Umrechnungskurse und Konstanten'!$E$15,B612&lt;='Umrechnungskurse und Konstanten'!$D$16,G612*'Umrechnungskurse und Konstanten'!$E$16))</f>
        <v>0</v>
      </c>
      <c r="K612" s="31">
        <f t="shared" si="28"/>
        <v>0</v>
      </c>
      <c r="L612" s="59">
        <f t="shared" si="29"/>
        <v>0</v>
      </c>
    </row>
    <row r="613" spans="2:12" x14ac:dyDescent="0.3">
      <c r="B613" s="61"/>
      <c r="C613" s="28"/>
      <c r="D613" s="28"/>
      <c r="E613" s="32"/>
      <c r="F613" s="29" t="s">
        <v>18</v>
      </c>
      <c r="G613" s="37"/>
      <c r="H613" s="33">
        <v>8.1000000000000003E-2</v>
      </c>
      <c r="I613" s="38" t="str">
        <f t="shared" si="27"/>
        <v>Rg. Nicht in EUR</v>
      </c>
      <c r="J613" s="31">
        <f>IF(F613="CHF",G613,_xlfn.IFS(B613&lt;'Umrechnungskurse und Konstanten'!$C$5, "Rg. Datum",B613&lt;='Umrechnungskurse und Konstanten'!$D$5,G613*'Umrechnungskurse und Konstanten'!$E$5,B613&lt;='Umrechnungskurse und Konstanten'!$D$6,G613*'Umrechnungskurse und Konstanten'!$E$6,B613&lt;='Umrechnungskurse und Konstanten'!$D$7,G613*'Umrechnungskurse und Konstanten'!$E$7,B613&lt;='Umrechnungskurse und Konstanten'!$D$8,G613*'Umrechnungskurse und Konstanten'!$E$8,B613&lt;='Umrechnungskurse und Konstanten'!$D$9,G613*'Umrechnungskurse und Konstanten'!$E$9,B613&lt;='Umrechnungskurse und Konstanten'!$D$10,G613*'Umrechnungskurse und Konstanten'!$E$10,B613&lt;='Umrechnungskurse und Konstanten'!$D$11,G613*'Umrechnungskurse und Konstanten'!$E$11,B613&lt;='Umrechnungskurse und Konstanten'!$D$12,B613*'Umrechnungskurse und Konstanten'!$E$12,B613&lt;='Umrechnungskurse und Konstanten'!$D$13,G613*'Umrechnungskurse und Konstanten'!$E$13,B613&lt;='Umrechnungskurse und Konstanten'!$D$14,G613*'Umrechnungskurse und Konstanten'!$E$14,B613&lt;='Umrechnungskurse und Konstanten'!$D$15,G613*'Umrechnungskurse und Konstanten'!$E$15,B613&lt;='Umrechnungskurse und Konstanten'!$D$16,G613*'Umrechnungskurse und Konstanten'!$E$16))</f>
        <v>0</v>
      </c>
      <c r="K613" s="31">
        <f t="shared" si="28"/>
        <v>0</v>
      </c>
      <c r="L613" s="59">
        <f t="shared" si="29"/>
        <v>0</v>
      </c>
    </row>
    <row r="614" spans="2:12" x14ac:dyDescent="0.3">
      <c r="B614" s="61"/>
      <c r="C614" s="28"/>
      <c r="D614" s="28"/>
      <c r="E614" s="32"/>
      <c r="F614" s="29" t="s">
        <v>18</v>
      </c>
      <c r="G614" s="37"/>
      <c r="H614" s="33">
        <v>8.1000000000000003E-2</v>
      </c>
      <c r="I614" s="38" t="str">
        <f t="shared" si="27"/>
        <v>Rg. Nicht in EUR</v>
      </c>
      <c r="J614" s="31">
        <f>IF(F614="CHF",G614,_xlfn.IFS(B614&lt;'Umrechnungskurse und Konstanten'!$C$5, "Rg. Datum",B614&lt;='Umrechnungskurse und Konstanten'!$D$5,G614*'Umrechnungskurse und Konstanten'!$E$5,B614&lt;='Umrechnungskurse und Konstanten'!$D$6,G614*'Umrechnungskurse und Konstanten'!$E$6,B614&lt;='Umrechnungskurse und Konstanten'!$D$7,G614*'Umrechnungskurse und Konstanten'!$E$7,B614&lt;='Umrechnungskurse und Konstanten'!$D$8,G614*'Umrechnungskurse und Konstanten'!$E$8,B614&lt;='Umrechnungskurse und Konstanten'!$D$9,G614*'Umrechnungskurse und Konstanten'!$E$9,B614&lt;='Umrechnungskurse und Konstanten'!$D$10,G614*'Umrechnungskurse und Konstanten'!$E$10,B614&lt;='Umrechnungskurse und Konstanten'!$D$11,G614*'Umrechnungskurse und Konstanten'!$E$11,B614&lt;='Umrechnungskurse und Konstanten'!$D$12,B614*'Umrechnungskurse und Konstanten'!$E$12,B614&lt;='Umrechnungskurse und Konstanten'!$D$13,G614*'Umrechnungskurse und Konstanten'!$E$13,B614&lt;='Umrechnungskurse und Konstanten'!$D$14,G614*'Umrechnungskurse und Konstanten'!$E$14,B614&lt;='Umrechnungskurse und Konstanten'!$D$15,G614*'Umrechnungskurse und Konstanten'!$E$15,B614&lt;='Umrechnungskurse und Konstanten'!$D$16,G614*'Umrechnungskurse und Konstanten'!$E$16))</f>
        <v>0</v>
      </c>
      <c r="K614" s="31">
        <f t="shared" si="28"/>
        <v>0</v>
      </c>
      <c r="L614" s="59">
        <f t="shared" si="29"/>
        <v>0</v>
      </c>
    </row>
    <row r="615" spans="2:12" x14ac:dyDescent="0.3">
      <c r="B615" s="61"/>
      <c r="C615" s="28"/>
      <c r="D615" s="28"/>
      <c r="E615" s="32"/>
      <c r="F615" s="29" t="s">
        <v>18</v>
      </c>
      <c r="G615" s="37"/>
      <c r="H615" s="33">
        <v>8.1000000000000003E-2</v>
      </c>
      <c r="I615" s="38" t="str">
        <f t="shared" si="27"/>
        <v>Rg. Nicht in EUR</v>
      </c>
      <c r="J615" s="31">
        <f>IF(F615="CHF",G615,_xlfn.IFS(B615&lt;'Umrechnungskurse und Konstanten'!$C$5, "Rg. Datum",B615&lt;='Umrechnungskurse und Konstanten'!$D$5,G615*'Umrechnungskurse und Konstanten'!$E$5,B615&lt;='Umrechnungskurse und Konstanten'!$D$6,G615*'Umrechnungskurse und Konstanten'!$E$6,B615&lt;='Umrechnungskurse und Konstanten'!$D$7,G615*'Umrechnungskurse und Konstanten'!$E$7,B615&lt;='Umrechnungskurse und Konstanten'!$D$8,G615*'Umrechnungskurse und Konstanten'!$E$8,B615&lt;='Umrechnungskurse und Konstanten'!$D$9,G615*'Umrechnungskurse und Konstanten'!$E$9,B615&lt;='Umrechnungskurse und Konstanten'!$D$10,G615*'Umrechnungskurse und Konstanten'!$E$10,B615&lt;='Umrechnungskurse und Konstanten'!$D$11,G615*'Umrechnungskurse und Konstanten'!$E$11,B615&lt;='Umrechnungskurse und Konstanten'!$D$12,B615*'Umrechnungskurse und Konstanten'!$E$12,B615&lt;='Umrechnungskurse und Konstanten'!$D$13,G615*'Umrechnungskurse und Konstanten'!$E$13,B615&lt;='Umrechnungskurse und Konstanten'!$D$14,G615*'Umrechnungskurse und Konstanten'!$E$14,B615&lt;='Umrechnungskurse und Konstanten'!$D$15,G615*'Umrechnungskurse und Konstanten'!$E$15,B615&lt;='Umrechnungskurse und Konstanten'!$D$16,G615*'Umrechnungskurse und Konstanten'!$E$16))</f>
        <v>0</v>
      </c>
      <c r="K615" s="31">
        <f t="shared" si="28"/>
        <v>0</v>
      </c>
      <c r="L615" s="59">
        <f t="shared" si="29"/>
        <v>0</v>
      </c>
    </row>
    <row r="616" spans="2:12" x14ac:dyDescent="0.3">
      <c r="B616" s="61"/>
      <c r="C616" s="28"/>
      <c r="D616" s="28"/>
      <c r="E616" s="32"/>
      <c r="F616" s="29" t="s">
        <v>18</v>
      </c>
      <c r="G616" s="37"/>
      <c r="H616" s="33">
        <v>8.1000000000000003E-2</v>
      </c>
      <c r="I616" s="38" t="str">
        <f t="shared" si="27"/>
        <v>Rg. Nicht in EUR</v>
      </c>
      <c r="J616" s="31">
        <f>IF(F616="CHF",G616,_xlfn.IFS(B616&lt;'Umrechnungskurse und Konstanten'!$C$5, "Rg. Datum",B616&lt;='Umrechnungskurse und Konstanten'!$D$5,G616*'Umrechnungskurse und Konstanten'!$E$5,B616&lt;='Umrechnungskurse und Konstanten'!$D$6,G616*'Umrechnungskurse und Konstanten'!$E$6,B616&lt;='Umrechnungskurse und Konstanten'!$D$7,G616*'Umrechnungskurse und Konstanten'!$E$7,B616&lt;='Umrechnungskurse und Konstanten'!$D$8,G616*'Umrechnungskurse und Konstanten'!$E$8,B616&lt;='Umrechnungskurse und Konstanten'!$D$9,G616*'Umrechnungskurse und Konstanten'!$E$9,B616&lt;='Umrechnungskurse und Konstanten'!$D$10,G616*'Umrechnungskurse und Konstanten'!$E$10,B616&lt;='Umrechnungskurse und Konstanten'!$D$11,G616*'Umrechnungskurse und Konstanten'!$E$11,B616&lt;='Umrechnungskurse und Konstanten'!$D$12,B616*'Umrechnungskurse und Konstanten'!$E$12,B616&lt;='Umrechnungskurse und Konstanten'!$D$13,G616*'Umrechnungskurse und Konstanten'!$E$13,B616&lt;='Umrechnungskurse und Konstanten'!$D$14,G616*'Umrechnungskurse und Konstanten'!$E$14,B616&lt;='Umrechnungskurse und Konstanten'!$D$15,G616*'Umrechnungskurse und Konstanten'!$E$15,B616&lt;='Umrechnungskurse und Konstanten'!$D$16,G616*'Umrechnungskurse und Konstanten'!$E$16))</f>
        <v>0</v>
      </c>
      <c r="K616" s="31">
        <f t="shared" si="28"/>
        <v>0</v>
      </c>
      <c r="L616" s="59">
        <f t="shared" si="29"/>
        <v>0</v>
      </c>
    </row>
    <row r="617" spans="2:12" x14ac:dyDescent="0.3">
      <c r="B617" s="61"/>
      <c r="C617" s="28"/>
      <c r="D617" s="28"/>
      <c r="E617" s="32"/>
      <c r="F617" s="29" t="s">
        <v>18</v>
      </c>
      <c r="G617" s="37"/>
      <c r="H617" s="33">
        <v>8.1000000000000003E-2</v>
      </c>
      <c r="I617" s="38" t="str">
        <f t="shared" si="27"/>
        <v>Rg. Nicht in EUR</v>
      </c>
      <c r="J617" s="31">
        <f>IF(F617="CHF",G617,_xlfn.IFS(B617&lt;'Umrechnungskurse und Konstanten'!$C$5, "Rg. Datum",B617&lt;='Umrechnungskurse und Konstanten'!$D$5,G617*'Umrechnungskurse und Konstanten'!$E$5,B617&lt;='Umrechnungskurse und Konstanten'!$D$6,G617*'Umrechnungskurse und Konstanten'!$E$6,B617&lt;='Umrechnungskurse und Konstanten'!$D$7,G617*'Umrechnungskurse und Konstanten'!$E$7,B617&lt;='Umrechnungskurse und Konstanten'!$D$8,G617*'Umrechnungskurse und Konstanten'!$E$8,B617&lt;='Umrechnungskurse und Konstanten'!$D$9,G617*'Umrechnungskurse und Konstanten'!$E$9,B617&lt;='Umrechnungskurse und Konstanten'!$D$10,G617*'Umrechnungskurse und Konstanten'!$E$10,B617&lt;='Umrechnungskurse und Konstanten'!$D$11,G617*'Umrechnungskurse und Konstanten'!$E$11,B617&lt;='Umrechnungskurse und Konstanten'!$D$12,B617*'Umrechnungskurse und Konstanten'!$E$12,B617&lt;='Umrechnungskurse und Konstanten'!$D$13,G617*'Umrechnungskurse und Konstanten'!$E$13,B617&lt;='Umrechnungskurse und Konstanten'!$D$14,G617*'Umrechnungskurse und Konstanten'!$E$14,B617&lt;='Umrechnungskurse und Konstanten'!$D$15,G617*'Umrechnungskurse und Konstanten'!$E$15,B617&lt;='Umrechnungskurse und Konstanten'!$D$16,G617*'Umrechnungskurse und Konstanten'!$E$16))</f>
        <v>0</v>
      </c>
      <c r="K617" s="31">
        <f t="shared" si="28"/>
        <v>0</v>
      </c>
      <c r="L617" s="59">
        <f t="shared" si="29"/>
        <v>0</v>
      </c>
    </row>
    <row r="618" spans="2:12" x14ac:dyDescent="0.3">
      <c r="B618" s="61"/>
      <c r="C618" s="28"/>
      <c r="D618" s="28"/>
      <c r="E618" s="32"/>
      <c r="F618" s="29" t="s">
        <v>18</v>
      </c>
      <c r="G618" s="37"/>
      <c r="H618" s="33">
        <v>8.1000000000000003E-2</v>
      </c>
      <c r="I618" s="38" t="str">
        <f t="shared" si="27"/>
        <v>Rg. Nicht in EUR</v>
      </c>
      <c r="J618" s="31">
        <f>IF(F618="CHF",G618,_xlfn.IFS(B618&lt;'Umrechnungskurse und Konstanten'!$C$5, "Rg. Datum",B618&lt;='Umrechnungskurse und Konstanten'!$D$5,G618*'Umrechnungskurse und Konstanten'!$E$5,B618&lt;='Umrechnungskurse und Konstanten'!$D$6,G618*'Umrechnungskurse und Konstanten'!$E$6,B618&lt;='Umrechnungskurse und Konstanten'!$D$7,G618*'Umrechnungskurse und Konstanten'!$E$7,B618&lt;='Umrechnungskurse und Konstanten'!$D$8,G618*'Umrechnungskurse und Konstanten'!$E$8,B618&lt;='Umrechnungskurse und Konstanten'!$D$9,G618*'Umrechnungskurse und Konstanten'!$E$9,B618&lt;='Umrechnungskurse und Konstanten'!$D$10,G618*'Umrechnungskurse und Konstanten'!$E$10,B618&lt;='Umrechnungskurse und Konstanten'!$D$11,G618*'Umrechnungskurse und Konstanten'!$E$11,B618&lt;='Umrechnungskurse und Konstanten'!$D$12,B618*'Umrechnungskurse und Konstanten'!$E$12,B618&lt;='Umrechnungskurse und Konstanten'!$D$13,G618*'Umrechnungskurse und Konstanten'!$E$13,B618&lt;='Umrechnungskurse und Konstanten'!$D$14,G618*'Umrechnungskurse und Konstanten'!$E$14,B618&lt;='Umrechnungskurse und Konstanten'!$D$15,G618*'Umrechnungskurse und Konstanten'!$E$15,B618&lt;='Umrechnungskurse und Konstanten'!$D$16,G618*'Umrechnungskurse und Konstanten'!$E$16))</f>
        <v>0</v>
      </c>
      <c r="K618" s="31">
        <f t="shared" si="28"/>
        <v>0</v>
      </c>
      <c r="L618" s="59">
        <f t="shared" si="29"/>
        <v>0</v>
      </c>
    </row>
    <row r="619" spans="2:12" x14ac:dyDescent="0.3">
      <c r="B619" s="61"/>
      <c r="C619" s="28"/>
      <c r="D619" s="28"/>
      <c r="E619" s="32"/>
      <c r="F619" s="29" t="s">
        <v>18</v>
      </c>
      <c r="G619" s="37"/>
      <c r="H619" s="33">
        <v>8.1000000000000003E-2</v>
      </c>
      <c r="I619" s="38" t="str">
        <f t="shared" si="27"/>
        <v>Rg. Nicht in EUR</v>
      </c>
      <c r="J619" s="31">
        <f>IF(F619="CHF",G619,_xlfn.IFS(B619&lt;'Umrechnungskurse und Konstanten'!$C$5, "Rg. Datum",B619&lt;='Umrechnungskurse und Konstanten'!$D$5,G619*'Umrechnungskurse und Konstanten'!$E$5,B619&lt;='Umrechnungskurse und Konstanten'!$D$6,G619*'Umrechnungskurse und Konstanten'!$E$6,B619&lt;='Umrechnungskurse und Konstanten'!$D$7,G619*'Umrechnungskurse und Konstanten'!$E$7,B619&lt;='Umrechnungskurse und Konstanten'!$D$8,G619*'Umrechnungskurse und Konstanten'!$E$8,B619&lt;='Umrechnungskurse und Konstanten'!$D$9,G619*'Umrechnungskurse und Konstanten'!$E$9,B619&lt;='Umrechnungskurse und Konstanten'!$D$10,G619*'Umrechnungskurse und Konstanten'!$E$10,B619&lt;='Umrechnungskurse und Konstanten'!$D$11,G619*'Umrechnungskurse und Konstanten'!$E$11,B619&lt;='Umrechnungskurse und Konstanten'!$D$12,B619*'Umrechnungskurse und Konstanten'!$E$12,B619&lt;='Umrechnungskurse und Konstanten'!$D$13,G619*'Umrechnungskurse und Konstanten'!$E$13,B619&lt;='Umrechnungskurse und Konstanten'!$D$14,G619*'Umrechnungskurse und Konstanten'!$E$14,B619&lt;='Umrechnungskurse und Konstanten'!$D$15,G619*'Umrechnungskurse und Konstanten'!$E$15,B619&lt;='Umrechnungskurse und Konstanten'!$D$16,G619*'Umrechnungskurse und Konstanten'!$E$16))</f>
        <v>0</v>
      </c>
      <c r="K619" s="31">
        <f t="shared" si="28"/>
        <v>0</v>
      </c>
      <c r="L619" s="59">
        <f t="shared" si="29"/>
        <v>0</v>
      </c>
    </row>
    <row r="620" spans="2:12" x14ac:dyDescent="0.3">
      <c r="B620" s="61"/>
      <c r="C620" s="28"/>
      <c r="D620" s="28"/>
      <c r="E620" s="32"/>
      <c r="F620" s="29" t="s">
        <v>18</v>
      </c>
      <c r="G620" s="37"/>
      <c r="H620" s="33">
        <v>8.1000000000000003E-2</v>
      </c>
      <c r="I620" s="38" t="str">
        <f t="shared" si="27"/>
        <v>Rg. Nicht in EUR</v>
      </c>
      <c r="J620" s="31">
        <f>IF(F620="CHF",G620,_xlfn.IFS(B620&lt;'Umrechnungskurse und Konstanten'!$C$5, "Rg. Datum",B620&lt;='Umrechnungskurse und Konstanten'!$D$5,G620*'Umrechnungskurse und Konstanten'!$E$5,B620&lt;='Umrechnungskurse und Konstanten'!$D$6,G620*'Umrechnungskurse und Konstanten'!$E$6,B620&lt;='Umrechnungskurse und Konstanten'!$D$7,G620*'Umrechnungskurse und Konstanten'!$E$7,B620&lt;='Umrechnungskurse und Konstanten'!$D$8,G620*'Umrechnungskurse und Konstanten'!$E$8,B620&lt;='Umrechnungskurse und Konstanten'!$D$9,G620*'Umrechnungskurse und Konstanten'!$E$9,B620&lt;='Umrechnungskurse und Konstanten'!$D$10,G620*'Umrechnungskurse und Konstanten'!$E$10,B620&lt;='Umrechnungskurse und Konstanten'!$D$11,G620*'Umrechnungskurse und Konstanten'!$E$11,B620&lt;='Umrechnungskurse und Konstanten'!$D$12,B620*'Umrechnungskurse und Konstanten'!$E$12,B620&lt;='Umrechnungskurse und Konstanten'!$D$13,G620*'Umrechnungskurse und Konstanten'!$E$13,B620&lt;='Umrechnungskurse und Konstanten'!$D$14,G620*'Umrechnungskurse und Konstanten'!$E$14,B620&lt;='Umrechnungskurse und Konstanten'!$D$15,G620*'Umrechnungskurse und Konstanten'!$E$15,B620&lt;='Umrechnungskurse und Konstanten'!$D$16,G620*'Umrechnungskurse und Konstanten'!$E$16))</f>
        <v>0</v>
      </c>
      <c r="K620" s="31">
        <f t="shared" si="28"/>
        <v>0</v>
      </c>
      <c r="L620" s="59">
        <f t="shared" si="29"/>
        <v>0</v>
      </c>
    </row>
    <row r="621" spans="2:12" x14ac:dyDescent="0.3">
      <c r="B621" s="61"/>
      <c r="C621" s="28"/>
      <c r="D621" s="28"/>
      <c r="E621" s="32"/>
      <c r="F621" s="29" t="s">
        <v>18</v>
      </c>
      <c r="G621" s="37"/>
      <c r="H621" s="33">
        <v>8.1000000000000003E-2</v>
      </c>
      <c r="I621" s="38" t="str">
        <f t="shared" si="27"/>
        <v>Rg. Nicht in EUR</v>
      </c>
      <c r="J621" s="31">
        <f>IF(F621="CHF",G621,_xlfn.IFS(B621&lt;'Umrechnungskurse und Konstanten'!$C$5, "Rg. Datum",B621&lt;='Umrechnungskurse und Konstanten'!$D$5,G621*'Umrechnungskurse und Konstanten'!$E$5,B621&lt;='Umrechnungskurse und Konstanten'!$D$6,G621*'Umrechnungskurse und Konstanten'!$E$6,B621&lt;='Umrechnungskurse und Konstanten'!$D$7,G621*'Umrechnungskurse und Konstanten'!$E$7,B621&lt;='Umrechnungskurse und Konstanten'!$D$8,G621*'Umrechnungskurse und Konstanten'!$E$8,B621&lt;='Umrechnungskurse und Konstanten'!$D$9,G621*'Umrechnungskurse und Konstanten'!$E$9,B621&lt;='Umrechnungskurse und Konstanten'!$D$10,G621*'Umrechnungskurse und Konstanten'!$E$10,B621&lt;='Umrechnungskurse und Konstanten'!$D$11,G621*'Umrechnungskurse und Konstanten'!$E$11,B621&lt;='Umrechnungskurse und Konstanten'!$D$12,B621*'Umrechnungskurse und Konstanten'!$E$12,B621&lt;='Umrechnungskurse und Konstanten'!$D$13,G621*'Umrechnungskurse und Konstanten'!$E$13,B621&lt;='Umrechnungskurse und Konstanten'!$D$14,G621*'Umrechnungskurse und Konstanten'!$E$14,B621&lt;='Umrechnungskurse und Konstanten'!$D$15,G621*'Umrechnungskurse und Konstanten'!$E$15,B621&lt;='Umrechnungskurse und Konstanten'!$D$16,G621*'Umrechnungskurse und Konstanten'!$E$16))</f>
        <v>0</v>
      </c>
      <c r="K621" s="31">
        <f t="shared" si="28"/>
        <v>0</v>
      </c>
      <c r="L621" s="59">
        <f t="shared" si="29"/>
        <v>0</v>
      </c>
    </row>
    <row r="622" spans="2:12" x14ac:dyDescent="0.3">
      <c r="B622" s="61"/>
      <c r="C622" s="28"/>
      <c r="D622" s="28"/>
      <c r="E622" s="32"/>
      <c r="F622" s="29" t="s">
        <v>18</v>
      </c>
      <c r="G622" s="37"/>
      <c r="H622" s="33">
        <v>8.1000000000000003E-2</v>
      </c>
      <c r="I622" s="38" t="str">
        <f t="shared" si="27"/>
        <v>Rg. Nicht in EUR</v>
      </c>
      <c r="J622" s="31">
        <f>IF(F622="CHF",G622,_xlfn.IFS(B622&lt;'Umrechnungskurse und Konstanten'!$C$5, "Rg. Datum",B622&lt;='Umrechnungskurse und Konstanten'!$D$5,G622*'Umrechnungskurse und Konstanten'!$E$5,B622&lt;='Umrechnungskurse und Konstanten'!$D$6,G622*'Umrechnungskurse und Konstanten'!$E$6,B622&lt;='Umrechnungskurse und Konstanten'!$D$7,G622*'Umrechnungskurse und Konstanten'!$E$7,B622&lt;='Umrechnungskurse und Konstanten'!$D$8,G622*'Umrechnungskurse und Konstanten'!$E$8,B622&lt;='Umrechnungskurse und Konstanten'!$D$9,G622*'Umrechnungskurse und Konstanten'!$E$9,B622&lt;='Umrechnungskurse und Konstanten'!$D$10,G622*'Umrechnungskurse und Konstanten'!$E$10,B622&lt;='Umrechnungskurse und Konstanten'!$D$11,G622*'Umrechnungskurse und Konstanten'!$E$11,B622&lt;='Umrechnungskurse und Konstanten'!$D$12,B622*'Umrechnungskurse und Konstanten'!$E$12,B622&lt;='Umrechnungskurse und Konstanten'!$D$13,G622*'Umrechnungskurse und Konstanten'!$E$13,B622&lt;='Umrechnungskurse und Konstanten'!$D$14,G622*'Umrechnungskurse und Konstanten'!$E$14,B622&lt;='Umrechnungskurse und Konstanten'!$D$15,G622*'Umrechnungskurse und Konstanten'!$E$15,B622&lt;='Umrechnungskurse und Konstanten'!$D$16,G622*'Umrechnungskurse und Konstanten'!$E$16))</f>
        <v>0</v>
      </c>
      <c r="K622" s="31">
        <f t="shared" si="28"/>
        <v>0</v>
      </c>
      <c r="L622" s="59">
        <f t="shared" si="29"/>
        <v>0</v>
      </c>
    </row>
    <row r="623" spans="2:12" x14ac:dyDescent="0.3">
      <c r="B623" s="61"/>
      <c r="C623" s="28"/>
      <c r="D623" s="28"/>
      <c r="E623" s="32"/>
      <c r="F623" s="29" t="s">
        <v>18</v>
      </c>
      <c r="G623" s="37"/>
      <c r="H623" s="33">
        <v>8.1000000000000003E-2</v>
      </c>
      <c r="I623" s="38" t="str">
        <f t="shared" si="27"/>
        <v>Rg. Nicht in EUR</v>
      </c>
      <c r="J623" s="31">
        <f>IF(F623="CHF",G623,_xlfn.IFS(B623&lt;'Umrechnungskurse und Konstanten'!$C$5, "Rg. Datum",B623&lt;='Umrechnungskurse und Konstanten'!$D$5,G623*'Umrechnungskurse und Konstanten'!$E$5,B623&lt;='Umrechnungskurse und Konstanten'!$D$6,G623*'Umrechnungskurse und Konstanten'!$E$6,B623&lt;='Umrechnungskurse und Konstanten'!$D$7,G623*'Umrechnungskurse und Konstanten'!$E$7,B623&lt;='Umrechnungskurse und Konstanten'!$D$8,G623*'Umrechnungskurse und Konstanten'!$E$8,B623&lt;='Umrechnungskurse und Konstanten'!$D$9,G623*'Umrechnungskurse und Konstanten'!$E$9,B623&lt;='Umrechnungskurse und Konstanten'!$D$10,G623*'Umrechnungskurse und Konstanten'!$E$10,B623&lt;='Umrechnungskurse und Konstanten'!$D$11,G623*'Umrechnungskurse und Konstanten'!$E$11,B623&lt;='Umrechnungskurse und Konstanten'!$D$12,B623*'Umrechnungskurse und Konstanten'!$E$12,B623&lt;='Umrechnungskurse und Konstanten'!$D$13,G623*'Umrechnungskurse und Konstanten'!$E$13,B623&lt;='Umrechnungskurse und Konstanten'!$D$14,G623*'Umrechnungskurse und Konstanten'!$E$14,B623&lt;='Umrechnungskurse und Konstanten'!$D$15,G623*'Umrechnungskurse und Konstanten'!$E$15,B623&lt;='Umrechnungskurse und Konstanten'!$D$16,G623*'Umrechnungskurse und Konstanten'!$E$16))</f>
        <v>0</v>
      </c>
      <c r="K623" s="31">
        <f t="shared" si="28"/>
        <v>0</v>
      </c>
      <c r="L623" s="59">
        <f t="shared" si="29"/>
        <v>0</v>
      </c>
    </row>
    <row r="624" spans="2:12" x14ac:dyDescent="0.3">
      <c r="B624" s="61"/>
      <c r="C624" s="28"/>
      <c r="D624" s="28"/>
      <c r="E624" s="32"/>
      <c r="F624" s="29" t="s">
        <v>18</v>
      </c>
      <c r="G624" s="37"/>
      <c r="H624" s="33">
        <v>8.1000000000000003E-2</v>
      </c>
      <c r="I624" s="38" t="str">
        <f t="shared" si="27"/>
        <v>Rg. Nicht in EUR</v>
      </c>
      <c r="J624" s="31">
        <f>IF(F624="CHF",G624,_xlfn.IFS(B624&lt;'Umrechnungskurse und Konstanten'!$C$5, "Rg. Datum",B624&lt;='Umrechnungskurse und Konstanten'!$D$5,G624*'Umrechnungskurse und Konstanten'!$E$5,B624&lt;='Umrechnungskurse und Konstanten'!$D$6,G624*'Umrechnungskurse und Konstanten'!$E$6,B624&lt;='Umrechnungskurse und Konstanten'!$D$7,G624*'Umrechnungskurse und Konstanten'!$E$7,B624&lt;='Umrechnungskurse und Konstanten'!$D$8,G624*'Umrechnungskurse und Konstanten'!$E$8,B624&lt;='Umrechnungskurse und Konstanten'!$D$9,G624*'Umrechnungskurse und Konstanten'!$E$9,B624&lt;='Umrechnungskurse und Konstanten'!$D$10,G624*'Umrechnungskurse und Konstanten'!$E$10,B624&lt;='Umrechnungskurse und Konstanten'!$D$11,G624*'Umrechnungskurse und Konstanten'!$E$11,B624&lt;='Umrechnungskurse und Konstanten'!$D$12,B624*'Umrechnungskurse und Konstanten'!$E$12,B624&lt;='Umrechnungskurse und Konstanten'!$D$13,G624*'Umrechnungskurse und Konstanten'!$E$13,B624&lt;='Umrechnungskurse und Konstanten'!$D$14,G624*'Umrechnungskurse und Konstanten'!$E$14,B624&lt;='Umrechnungskurse und Konstanten'!$D$15,G624*'Umrechnungskurse und Konstanten'!$E$15,B624&lt;='Umrechnungskurse und Konstanten'!$D$16,G624*'Umrechnungskurse und Konstanten'!$E$16))</f>
        <v>0</v>
      </c>
      <c r="K624" s="31">
        <f t="shared" si="28"/>
        <v>0</v>
      </c>
      <c r="L624" s="59">
        <f t="shared" si="29"/>
        <v>0</v>
      </c>
    </row>
    <row r="625" spans="2:12" x14ac:dyDescent="0.3">
      <c r="B625" s="61"/>
      <c r="C625" s="28"/>
      <c r="D625" s="28"/>
      <c r="E625" s="32"/>
      <c r="F625" s="29" t="s">
        <v>18</v>
      </c>
      <c r="G625" s="37"/>
      <c r="H625" s="33">
        <v>8.1000000000000003E-2</v>
      </c>
      <c r="I625" s="38" t="str">
        <f t="shared" si="27"/>
        <v>Rg. Nicht in EUR</v>
      </c>
      <c r="J625" s="31">
        <f>IF(F625="CHF",G625,_xlfn.IFS(B625&lt;'Umrechnungskurse und Konstanten'!$C$5, "Rg. Datum",B625&lt;='Umrechnungskurse und Konstanten'!$D$5,G625*'Umrechnungskurse und Konstanten'!$E$5,B625&lt;='Umrechnungskurse und Konstanten'!$D$6,G625*'Umrechnungskurse und Konstanten'!$E$6,B625&lt;='Umrechnungskurse und Konstanten'!$D$7,G625*'Umrechnungskurse und Konstanten'!$E$7,B625&lt;='Umrechnungskurse und Konstanten'!$D$8,G625*'Umrechnungskurse und Konstanten'!$E$8,B625&lt;='Umrechnungskurse und Konstanten'!$D$9,G625*'Umrechnungskurse und Konstanten'!$E$9,B625&lt;='Umrechnungskurse und Konstanten'!$D$10,G625*'Umrechnungskurse und Konstanten'!$E$10,B625&lt;='Umrechnungskurse und Konstanten'!$D$11,G625*'Umrechnungskurse und Konstanten'!$E$11,B625&lt;='Umrechnungskurse und Konstanten'!$D$12,B625*'Umrechnungskurse und Konstanten'!$E$12,B625&lt;='Umrechnungskurse und Konstanten'!$D$13,G625*'Umrechnungskurse und Konstanten'!$E$13,B625&lt;='Umrechnungskurse und Konstanten'!$D$14,G625*'Umrechnungskurse und Konstanten'!$E$14,B625&lt;='Umrechnungskurse und Konstanten'!$D$15,G625*'Umrechnungskurse und Konstanten'!$E$15,B625&lt;='Umrechnungskurse und Konstanten'!$D$16,G625*'Umrechnungskurse und Konstanten'!$E$16))</f>
        <v>0</v>
      </c>
      <c r="K625" s="31">
        <f t="shared" si="28"/>
        <v>0</v>
      </c>
      <c r="L625" s="59">
        <f t="shared" si="29"/>
        <v>0</v>
      </c>
    </row>
    <row r="626" spans="2:12" x14ac:dyDescent="0.3">
      <c r="B626" s="61"/>
      <c r="C626" s="28"/>
      <c r="D626" s="28"/>
      <c r="E626" s="32"/>
      <c r="F626" s="29" t="s">
        <v>18</v>
      </c>
      <c r="G626" s="37"/>
      <c r="H626" s="33">
        <v>8.1000000000000003E-2</v>
      </c>
      <c r="I626" s="38" t="str">
        <f t="shared" si="27"/>
        <v>Rg. Nicht in EUR</v>
      </c>
      <c r="J626" s="31">
        <f>IF(F626="CHF",G626,_xlfn.IFS(B626&lt;'Umrechnungskurse und Konstanten'!$C$5, "Rg. Datum",B626&lt;='Umrechnungskurse und Konstanten'!$D$5,G626*'Umrechnungskurse und Konstanten'!$E$5,B626&lt;='Umrechnungskurse und Konstanten'!$D$6,G626*'Umrechnungskurse und Konstanten'!$E$6,B626&lt;='Umrechnungskurse und Konstanten'!$D$7,G626*'Umrechnungskurse und Konstanten'!$E$7,B626&lt;='Umrechnungskurse und Konstanten'!$D$8,G626*'Umrechnungskurse und Konstanten'!$E$8,B626&lt;='Umrechnungskurse und Konstanten'!$D$9,G626*'Umrechnungskurse und Konstanten'!$E$9,B626&lt;='Umrechnungskurse und Konstanten'!$D$10,G626*'Umrechnungskurse und Konstanten'!$E$10,B626&lt;='Umrechnungskurse und Konstanten'!$D$11,G626*'Umrechnungskurse und Konstanten'!$E$11,B626&lt;='Umrechnungskurse und Konstanten'!$D$12,B626*'Umrechnungskurse und Konstanten'!$E$12,B626&lt;='Umrechnungskurse und Konstanten'!$D$13,G626*'Umrechnungskurse und Konstanten'!$E$13,B626&lt;='Umrechnungskurse und Konstanten'!$D$14,G626*'Umrechnungskurse und Konstanten'!$E$14,B626&lt;='Umrechnungskurse und Konstanten'!$D$15,G626*'Umrechnungskurse und Konstanten'!$E$15,B626&lt;='Umrechnungskurse und Konstanten'!$D$16,G626*'Umrechnungskurse und Konstanten'!$E$16))</f>
        <v>0</v>
      </c>
      <c r="K626" s="31">
        <f t="shared" si="28"/>
        <v>0</v>
      </c>
      <c r="L626" s="59">
        <f t="shared" si="29"/>
        <v>0</v>
      </c>
    </row>
    <row r="627" spans="2:12" x14ac:dyDescent="0.3">
      <c r="B627" s="61"/>
      <c r="C627" s="28"/>
      <c r="D627" s="28"/>
      <c r="E627" s="32"/>
      <c r="F627" s="29" t="s">
        <v>18</v>
      </c>
      <c r="G627" s="37"/>
      <c r="H627" s="33">
        <v>8.1000000000000003E-2</v>
      </c>
      <c r="I627" s="38" t="str">
        <f t="shared" si="27"/>
        <v>Rg. Nicht in EUR</v>
      </c>
      <c r="J627" s="31">
        <f>IF(F627="CHF",G627,_xlfn.IFS(B627&lt;'Umrechnungskurse und Konstanten'!$C$5, "Rg. Datum",B627&lt;='Umrechnungskurse und Konstanten'!$D$5,G627*'Umrechnungskurse und Konstanten'!$E$5,B627&lt;='Umrechnungskurse und Konstanten'!$D$6,G627*'Umrechnungskurse und Konstanten'!$E$6,B627&lt;='Umrechnungskurse und Konstanten'!$D$7,G627*'Umrechnungskurse und Konstanten'!$E$7,B627&lt;='Umrechnungskurse und Konstanten'!$D$8,G627*'Umrechnungskurse und Konstanten'!$E$8,B627&lt;='Umrechnungskurse und Konstanten'!$D$9,G627*'Umrechnungskurse und Konstanten'!$E$9,B627&lt;='Umrechnungskurse und Konstanten'!$D$10,G627*'Umrechnungskurse und Konstanten'!$E$10,B627&lt;='Umrechnungskurse und Konstanten'!$D$11,G627*'Umrechnungskurse und Konstanten'!$E$11,B627&lt;='Umrechnungskurse und Konstanten'!$D$12,B627*'Umrechnungskurse und Konstanten'!$E$12,B627&lt;='Umrechnungskurse und Konstanten'!$D$13,G627*'Umrechnungskurse und Konstanten'!$E$13,B627&lt;='Umrechnungskurse und Konstanten'!$D$14,G627*'Umrechnungskurse und Konstanten'!$E$14,B627&lt;='Umrechnungskurse und Konstanten'!$D$15,G627*'Umrechnungskurse und Konstanten'!$E$15,B627&lt;='Umrechnungskurse und Konstanten'!$D$16,G627*'Umrechnungskurse und Konstanten'!$E$16))</f>
        <v>0</v>
      </c>
      <c r="K627" s="31">
        <f t="shared" si="28"/>
        <v>0</v>
      </c>
      <c r="L627" s="59">
        <f t="shared" si="29"/>
        <v>0</v>
      </c>
    </row>
    <row r="628" spans="2:12" x14ac:dyDescent="0.3">
      <c r="B628" s="61"/>
      <c r="C628" s="28"/>
      <c r="D628" s="28"/>
      <c r="E628" s="32"/>
      <c r="F628" s="29" t="s">
        <v>18</v>
      </c>
      <c r="G628" s="37"/>
      <c r="H628" s="33">
        <v>8.1000000000000003E-2</v>
      </c>
      <c r="I628" s="38" t="str">
        <f t="shared" si="27"/>
        <v>Rg. Nicht in EUR</v>
      </c>
      <c r="J628" s="31">
        <f>IF(F628="CHF",G628,_xlfn.IFS(B628&lt;'Umrechnungskurse und Konstanten'!$C$5, "Rg. Datum",B628&lt;='Umrechnungskurse und Konstanten'!$D$5,G628*'Umrechnungskurse und Konstanten'!$E$5,B628&lt;='Umrechnungskurse und Konstanten'!$D$6,G628*'Umrechnungskurse und Konstanten'!$E$6,B628&lt;='Umrechnungskurse und Konstanten'!$D$7,G628*'Umrechnungskurse und Konstanten'!$E$7,B628&lt;='Umrechnungskurse und Konstanten'!$D$8,G628*'Umrechnungskurse und Konstanten'!$E$8,B628&lt;='Umrechnungskurse und Konstanten'!$D$9,G628*'Umrechnungskurse und Konstanten'!$E$9,B628&lt;='Umrechnungskurse und Konstanten'!$D$10,G628*'Umrechnungskurse und Konstanten'!$E$10,B628&lt;='Umrechnungskurse und Konstanten'!$D$11,G628*'Umrechnungskurse und Konstanten'!$E$11,B628&lt;='Umrechnungskurse und Konstanten'!$D$12,B628*'Umrechnungskurse und Konstanten'!$E$12,B628&lt;='Umrechnungskurse und Konstanten'!$D$13,G628*'Umrechnungskurse und Konstanten'!$E$13,B628&lt;='Umrechnungskurse und Konstanten'!$D$14,G628*'Umrechnungskurse und Konstanten'!$E$14,B628&lt;='Umrechnungskurse und Konstanten'!$D$15,G628*'Umrechnungskurse und Konstanten'!$E$15,B628&lt;='Umrechnungskurse und Konstanten'!$D$16,G628*'Umrechnungskurse und Konstanten'!$E$16))</f>
        <v>0</v>
      </c>
      <c r="K628" s="31">
        <f t="shared" si="28"/>
        <v>0</v>
      </c>
      <c r="L628" s="59">
        <f t="shared" si="29"/>
        <v>0</v>
      </c>
    </row>
    <row r="629" spans="2:12" x14ac:dyDescent="0.3">
      <c r="B629" s="61"/>
      <c r="C629" s="28"/>
      <c r="D629" s="28"/>
      <c r="E629" s="32"/>
      <c r="F629" s="29" t="s">
        <v>18</v>
      </c>
      <c r="G629" s="37"/>
      <c r="H629" s="33">
        <v>8.1000000000000003E-2</v>
      </c>
      <c r="I629" s="38" t="str">
        <f t="shared" si="27"/>
        <v>Rg. Nicht in EUR</v>
      </c>
      <c r="J629" s="31">
        <f>IF(F629="CHF",G629,_xlfn.IFS(B629&lt;'Umrechnungskurse und Konstanten'!$C$5, "Rg. Datum",B629&lt;='Umrechnungskurse und Konstanten'!$D$5,G629*'Umrechnungskurse und Konstanten'!$E$5,B629&lt;='Umrechnungskurse und Konstanten'!$D$6,G629*'Umrechnungskurse und Konstanten'!$E$6,B629&lt;='Umrechnungskurse und Konstanten'!$D$7,G629*'Umrechnungskurse und Konstanten'!$E$7,B629&lt;='Umrechnungskurse und Konstanten'!$D$8,G629*'Umrechnungskurse und Konstanten'!$E$8,B629&lt;='Umrechnungskurse und Konstanten'!$D$9,G629*'Umrechnungskurse und Konstanten'!$E$9,B629&lt;='Umrechnungskurse und Konstanten'!$D$10,G629*'Umrechnungskurse und Konstanten'!$E$10,B629&lt;='Umrechnungskurse und Konstanten'!$D$11,G629*'Umrechnungskurse und Konstanten'!$E$11,B629&lt;='Umrechnungskurse und Konstanten'!$D$12,B629*'Umrechnungskurse und Konstanten'!$E$12,B629&lt;='Umrechnungskurse und Konstanten'!$D$13,G629*'Umrechnungskurse und Konstanten'!$E$13,B629&lt;='Umrechnungskurse und Konstanten'!$D$14,G629*'Umrechnungskurse und Konstanten'!$E$14,B629&lt;='Umrechnungskurse und Konstanten'!$D$15,G629*'Umrechnungskurse und Konstanten'!$E$15,B629&lt;='Umrechnungskurse und Konstanten'!$D$16,G629*'Umrechnungskurse und Konstanten'!$E$16))</f>
        <v>0</v>
      </c>
      <c r="K629" s="31">
        <f t="shared" si="28"/>
        <v>0</v>
      </c>
      <c r="L629" s="59">
        <f t="shared" si="29"/>
        <v>0</v>
      </c>
    </row>
    <row r="630" spans="2:12" x14ac:dyDescent="0.3">
      <c r="B630" s="61"/>
      <c r="C630" s="28"/>
      <c r="D630" s="28"/>
      <c r="E630" s="32"/>
      <c r="F630" s="29" t="s">
        <v>18</v>
      </c>
      <c r="G630" s="37"/>
      <c r="H630" s="33">
        <v>8.1000000000000003E-2</v>
      </c>
      <c r="I630" s="38" t="str">
        <f t="shared" si="27"/>
        <v>Rg. Nicht in EUR</v>
      </c>
      <c r="J630" s="31">
        <f>IF(F630="CHF",G630,_xlfn.IFS(B630&lt;'Umrechnungskurse und Konstanten'!$C$5, "Rg. Datum",B630&lt;='Umrechnungskurse und Konstanten'!$D$5,G630*'Umrechnungskurse und Konstanten'!$E$5,B630&lt;='Umrechnungskurse und Konstanten'!$D$6,G630*'Umrechnungskurse und Konstanten'!$E$6,B630&lt;='Umrechnungskurse und Konstanten'!$D$7,G630*'Umrechnungskurse und Konstanten'!$E$7,B630&lt;='Umrechnungskurse und Konstanten'!$D$8,G630*'Umrechnungskurse und Konstanten'!$E$8,B630&lt;='Umrechnungskurse und Konstanten'!$D$9,G630*'Umrechnungskurse und Konstanten'!$E$9,B630&lt;='Umrechnungskurse und Konstanten'!$D$10,G630*'Umrechnungskurse und Konstanten'!$E$10,B630&lt;='Umrechnungskurse und Konstanten'!$D$11,G630*'Umrechnungskurse und Konstanten'!$E$11,B630&lt;='Umrechnungskurse und Konstanten'!$D$12,B630*'Umrechnungskurse und Konstanten'!$E$12,B630&lt;='Umrechnungskurse und Konstanten'!$D$13,G630*'Umrechnungskurse und Konstanten'!$E$13,B630&lt;='Umrechnungskurse und Konstanten'!$D$14,G630*'Umrechnungskurse und Konstanten'!$E$14,B630&lt;='Umrechnungskurse und Konstanten'!$D$15,G630*'Umrechnungskurse und Konstanten'!$E$15,B630&lt;='Umrechnungskurse und Konstanten'!$D$16,G630*'Umrechnungskurse und Konstanten'!$E$16))</f>
        <v>0</v>
      </c>
      <c r="K630" s="31">
        <f t="shared" si="28"/>
        <v>0</v>
      </c>
      <c r="L630" s="59">
        <f t="shared" si="29"/>
        <v>0</v>
      </c>
    </row>
    <row r="631" spans="2:12" x14ac:dyDescent="0.3">
      <c r="B631" s="61"/>
      <c r="C631" s="28"/>
      <c r="D631" s="28"/>
      <c r="E631" s="32"/>
      <c r="F631" s="29" t="s">
        <v>18</v>
      </c>
      <c r="G631" s="37"/>
      <c r="H631" s="33">
        <v>8.1000000000000003E-2</v>
      </c>
      <c r="I631" s="38" t="str">
        <f t="shared" si="27"/>
        <v>Rg. Nicht in EUR</v>
      </c>
      <c r="J631" s="31">
        <f>IF(F631="CHF",G631,_xlfn.IFS(B631&lt;'Umrechnungskurse und Konstanten'!$C$5, "Rg. Datum",B631&lt;='Umrechnungskurse und Konstanten'!$D$5,G631*'Umrechnungskurse und Konstanten'!$E$5,B631&lt;='Umrechnungskurse und Konstanten'!$D$6,G631*'Umrechnungskurse und Konstanten'!$E$6,B631&lt;='Umrechnungskurse und Konstanten'!$D$7,G631*'Umrechnungskurse und Konstanten'!$E$7,B631&lt;='Umrechnungskurse und Konstanten'!$D$8,G631*'Umrechnungskurse und Konstanten'!$E$8,B631&lt;='Umrechnungskurse und Konstanten'!$D$9,G631*'Umrechnungskurse und Konstanten'!$E$9,B631&lt;='Umrechnungskurse und Konstanten'!$D$10,G631*'Umrechnungskurse und Konstanten'!$E$10,B631&lt;='Umrechnungskurse und Konstanten'!$D$11,G631*'Umrechnungskurse und Konstanten'!$E$11,B631&lt;='Umrechnungskurse und Konstanten'!$D$12,B631*'Umrechnungskurse und Konstanten'!$E$12,B631&lt;='Umrechnungskurse und Konstanten'!$D$13,G631*'Umrechnungskurse und Konstanten'!$E$13,B631&lt;='Umrechnungskurse und Konstanten'!$D$14,G631*'Umrechnungskurse und Konstanten'!$E$14,B631&lt;='Umrechnungskurse und Konstanten'!$D$15,G631*'Umrechnungskurse und Konstanten'!$E$15,B631&lt;='Umrechnungskurse und Konstanten'!$D$16,G631*'Umrechnungskurse und Konstanten'!$E$16))</f>
        <v>0</v>
      </c>
      <c r="K631" s="31">
        <f t="shared" si="28"/>
        <v>0</v>
      </c>
      <c r="L631" s="59">
        <f t="shared" si="29"/>
        <v>0</v>
      </c>
    </row>
    <row r="632" spans="2:12" x14ac:dyDescent="0.3">
      <c r="B632" s="61"/>
      <c r="C632" s="28"/>
      <c r="D632" s="28"/>
      <c r="E632" s="32"/>
      <c r="F632" s="29" t="s">
        <v>18</v>
      </c>
      <c r="G632" s="37"/>
      <c r="H632" s="33">
        <v>8.1000000000000003E-2</v>
      </c>
      <c r="I632" s="38" t="str">
        <f t="shared" si="27"/>
        <v>Rg. Nicht in EUR</v>
      </c>
      <c r="J632" s="31">
        <f>IF(F632="CHF",G632,_xlfn.IFS(B632&lt;'Umrechnungskurse und Konstanten'!$C$5, "Rg. Datum",B632&lt;='Umrechnungskurse und Konstanten'!$D$5,G632*'Umrechnungskurse und Konstanten'!$E$5,B632&lt;='Umrechnungskurse und Konstanten'!$D$6,G632*'Umrechnungskurse und Konstanten'!$E$6,B632&lt;='Umrechnungskurse und Konstanten'!$D$7,G632*'Umrechnungskurse und Konstanten'!$E$7,B632&lt;='Umrechnungskurse und Konstanten'!$D$8,G632*'Umrechnungskurse und Konstanten'!$E$8,B632&lt;='Umrechnungskurse und Konstanten'!$D$9,G632*'Umrechnungskurse und Konstanten'!$E$9,B632&lt;='Umrechnungskurse und Konstanten'!$D$10,G632*'Umrechnungskurse und Konstanten'!$E$10,B632&lt;='Umrechnungskurse und Konstanten'!$D$11,G632*'Umrechnungskurse und Konstanten'!$E$11,B632&lt;='Umrechnungskurse und Konstanten'!$D$12,B632*'Umrechnungskurse und Konstanten'!$E$12,B632&lt;='Umrechnungskurse und Konstanten'!$D$13,G632*'Umrechnungskurse und Konstanten'!$E$13,B632&lt;='Umrechnungskurse und Konstanten'!$D$14,G632*'Umrechnungskurse und Konstanten'!$E$14,B632&lt;='Umrechnungskurse und Konstanten'!$D$15,G632*'Umrechnungskurse und Konstanten'!$E$15,B632&lt;='Umrechnungskurse und Konstanten'!$D$16,G632*'Umrechnungskurse und Konstanten'!$E$16))</f>
        <v>0</v>
      </c>
      <c r="K632" s="31">
        <f t="shared" si="28"/>
        <v>0</v>
      </c>
      <c r="L632" s="59">
        <f t="shared" si="29"/>
        <v>0</v>
      </c>
    </row>
    <row r="633" spans="2:12" x14ac:dyDescent="0.3">
      <c r="B633" s="61"/>
      <c r="C633" s="28"/>
      <c r="D633" s="28"/>
      <c r="E633" s="32"/>
      <c r="F633" s="29" t="s">
        <v>18</v>
      </c>
      <c r="G633" s="37"/>
      <c r="H633" s="33">
        <v>8.1000000000000003E-2</v>
      </c>
      <c r="I633" s="38" t="str">
        <f t="shared" si="27"/>
        <v>Rg. Nicht in EUR</v>
      </c>
      <c r="J633" s="31">
        <f>IF(F633="CHF",G633,_xlfn.IFS(B633&lt;'Umrechnungskurse und Konstanten'!$C$5, "Rg. Datum",B633&lt;='Umrechnungskurse und Konstanten'!$D$5,G633*'Umrechnungskurse und Konstanten'!$E$5,B633&lt;='Umrechnungskurse und Konstanten'!$D$6,G633*'Umrechnungskurse und Konstanten'!$E$6,B633&lt;='Umrechnungskurse und Konstanten'!$D$7,G633*'Umrechnungskurse und Konstanten'!$E$7,B633&lt;='Umrechnungskurse und Konstanten'!$D$8,G633*'Umrechnungskurse und Konstanten'!$E$8,B633&lt;='Umrechnungskurse und Konstanten'!$D$9,G633*'Umrechnungskurse und Konstanten'!$E$9,B633&lt;='Umrechnungskurse und Konstanten'!$D$10,G633*'Umrechnungskurse und Konstanten'!$E$10,B633&lt;='Umrechnungskurse und Konstanten'!$D$11,G633*'Umrechnungskurse und Konstanten'!$E$11,B633&lt;='Umrechnungskurse und Konstanten'!$D$12,B633*'Umrechnungskurse und Konstanten'!$E$12,B633&lt;='Umrechnungskurse und Konstanten'!$D$13,G633*'Umrechnungskurse und Konstanten'!$E$13,B633&lt;='Umrechnungskurse und Konstanten'!$D$14,G633*'Umrechnungskurse und Konstanten'!$E$14,B633&lt;='Umrechnungskurse und Konstanten'!$D$15,G633*'Umrechnungskurse und Konstanten'!$E$15,B633&lt;='Umrechnungskurse und Konstanten'!$D$16,G633*'Umrechnungskurse und Konstanten'!$E$16))</f>
        <v>0</v>
      </c>
      <c r="K633" s="31">
        <f t="shared" si="28"/>
        <v>0</v>
      </c>
      <c r="L633" s="59">
        <f t="shared" si="29"/>
        <v>0</v>
      </c>
    </row>
    <row r="634" spans="2:12" x14ac:dyDescent="0.3">
      <c r="B634" s="61"/>
      <c r="C634" s="28"/>
      <c r="D634" s="28"/>
      <c r="E634" s="32"/>
      <c r="F634" s="29" t="s">
        <v>18</v>
      </c>
      <c r="G634" s="37"/>
      <c r="H634" s="33">
        <v>8.1000000000000003E-2</v>
      </c>
      <c r="I634" s="38" t="str">
        <f t="shared" si="27"/>
        <v>Rg. Nicht in EUR</v>
      </c>
      <c r="J634" s="31">
        <f>IF(F634="CHF",G634,_xlfn.IFS(B634&lt;'Umrechnungskurse und Konstanten'!$C$5, "Rg. Datum",B634&lt;='Umrechnungskurse und Konstanten'!$D$5,G634*'Umrechnungskurse und Konstanten'!$E$5,B634&lt;='Umrechnungskurse und Konstanten'!$D$6,G634*'Umrechnungskurse und Konstanten'!$E$6,B634&lt;='Umrechnungskurse und Konstanten'!$D$7,G634*'Umrechnungskurse und Konstanten'!$E$7,B634&lt;='Umrechnungskurse und Konstanten'!$D$8,G634*'Umrechnungskurse und Konstanten'!$E$8,B634&lt;='Umrechnungskurse und Konstanten'!$D$9,G634*'Umrechnungskurse und Konstanten'!$E$9,B634&lt;='Umrechnungskurse und Konstanten'!$D$10,G634*'Umrechnungskurse und Konstanten'!$E$10,B634&lt;='Umrechnungskurse und Konstanten'!$D$11,G634*'Umrechnungskurse und Konstanten'!$E$11,B634&lt;='Umrechnungskurse und Konstanten'!$D$12,B634*'Umrechnungskurse und Konstanten'!$E$12,B634&lt;='Umrechnungskurse und Konstanten'!$D$13,G634*'Umrechnungskurse und Konstanten'!$E$13,B634&lt;='Umrechnungskurse und Konstanten'!$D$14,G634*'Umrechnungskurse und Konstanten'!$E$14,B634&lt;='Umrechnungskurse und Konstanten'!$D$15,G634*'Umrechnungskurse und Konstanten'!$E$15,B634&lt;='Umrechnungskurse und Konstanten'!$D$16,G634*'Umrechnungskurse und Konstanten'!$E$16))</f>
        <v>0</v>
      </c>
      <c r="K634" s="31">
        <f t="shared" si="28"/>
        <v>0</v>
      </c>
      <c r="L634" s="59">
        <f t="shared" si="29"/>
        <v>0</v>
      </c>
    </row>
    <row r="635" spans="2:12" x14ac:dyDescent="0.3">
      <c r="B635" s="61"/>
      <c r="C635" s="28"/>
      <c r="D635" s="28"/>
      <c r="E635" s="32"/>
      <c r="F635" s="29" t="s">
        <v>18</v>
      </c>
      <c r="G635" s="37"/>
      <c r="H635" s="33">
        <v>8.1000000000000003E-2</v>
      </c>
      <c r="I635" s="38" t="str">
        <f t="shared" si="27"/>
        <v>Rg. Nicht in EUR</v>
      </c>
      <c r="J635" s="31">
        <f>IF(F635="CHF",G635,_xlfn.IFS(B635&lt;'Umrechnungskurse und Konstanten'!$C$5, "Rg. Datum",B635&lt;='Umrechnungskurse und Konstanten'!$D$5,G635*'Umrechnungskurse und Konstanten'!$E$5,B635&lt;='Umrechnungskurse und Konstanten'!$D$6,G635*'Umrechnungskurse und Konstanten'!$E$6,B635&lt;='Umrechnungskurse und Konstanten'!$D$7,G635*'Umrechnungskurse und Konstanten'!$E$7,B635&lt;='Umrechnungskurse und Konstanten'!$D$8,G635*'Umrechnungskurse und Konstanten'!$E$8,B635&lt;='Umrechnungskurse und Konstanten'!$D$9,G635*'Umrechnungskurse und Konstanten'!$E$9,B635&lt;='Umrechnungskurse und Konstanten'!$D$10,G635*'Umrechnungskurse und Konstanten'!$E$10,B635&lt;='Umrechnungskurse und Konstanten'!$D$11,G635*'Umrechnungskurse und Konstanten'!$E$11,B635&lt;='Umrechnungskurse und Konstanten'!$D$12,B635*'Umrechnungskurse und Konstanten'!$E$12,B635&lt;='Umrechnungskurse und Konstanten'!$D$13,G635*'Umrechnungskurse und Konstanten'!$E$13,B635&lt;='Umrechnungskurse und Konstanten'!$D$14,G635*'Umrechnungskurse und Konstanten'!$E$14,B635&lt;='Umrechnungskurse und Konstanten'!$D$15,G635*'Umrechnungskurse und Konstanten'!$E$15,B635&lt;='Umrechnungskurse und Konstanten'!$D$16,G635*'Umrechnungskurse und Konstanten'!$E$16))</f>
        <v>0</v>
      </c>
      <c r="K635" s="31">
        <f t="shared" si="28"/>
        <v>0</v>
      </c>
      <c r="L635" s="59">
        <f t="shared" si="29"/>
        <v>0</v>
      </c>
    </row>
    <row r="636" spans="2:12" x14ac:dyDescent="0.3">
      <c r="B636" s="61"/>
      <c r="C636" s="28"/>
      <c r="D636" s="28"/>
      <c r="E636" s="32"/>
      <c r="F636" s="29" t="s">
        <v>18</v>
      </c>
      <c r="G636" s="37"/>
      <c r="H636" s="33">
        <v>8.1000000000000003E-2</v>
      </c>
      <c r="I636" s="38" t="str">
        <f t="shared" si="27"/>
        <v>Rg. Nicht in EUR</v>
      </c>
      <c r="J636" s="31">
        <f>IF(F636="CHF",G636,_xlfn.IFS(B636&lt;'Umrechnungskurse und Konstanten'!$C$5, "Rg. Datum",B636&lt;='Umrechnungskurse und Konstanten'!$D$5,G636*'Umrechnungskurse und Konstanten'!$E$5,B636&lt;='Umrechnungskurse und Konstanten'!$D$6,G636*'Umrechnungskurse und Konstanten'!$E$6,B636&lt;='Umrechnungskurse und Konstanten'!$D$7,G636*'Umrechnungskurse und Konstanten'!$E$7,B636&lt;='Umrechnungskurse und Konstanten'!$D$8,G636*'Umrechnungskurse und Konstanten'!$E$8,B636&lt;='Umrechnungskurse und Konstanten'!$D$9,G636*'Umrechnungskurse und Konstanten'!$E$9,B636&lt;='Umrechnungskurse und Konstanten'!$D$10,G636*'Umrechnungskurse und Konstanten'!$E$10,B636&lt;='Umrechnungskurse und Konstanten'!$D$11,G636*'Umrechnungskurse und Konstanten'!$E$11,B636&lt;='Umrechnungskurse und Konstanten'!$D$12,B636*'Umrechnungskurse und Konstanten'!$E$12,B636&lt;='Umrechnungskurse und Konstanten'!$D$13,G636*'Umrechnungskurse und Konstanten'!$E$13,B636&lt;='Umrechnungskurse und Konstanten'!$D$14,G636*'Umrechnungskurse und Konstanten'!$E$14,B636&lt;='Umrechnungskurse und Konstanten'!$D$15,G636*'Umrechnungskurse und Konstanten'!$E$15,B636&lt;='Umrechnungskurse und Konstanten'!$D$16,G636*'Umrechnungskurse und Konstanten'!$E$16))</f>
        <v>0</v>
      </c>
      <c r="K636" s="31">
        <f t="shared" si="28"/>
        <v>0</v>
      </c>
      <c r="L636" s="59">
        <f t="shared" si="29"/>
        <v>0</v>
      </c>
    </row>
    <row r="637" spans="2:12" x14ac:dyDescent="0.3">
      <c r="B637" s="61"/>
      <c r="C637" s="28"/>
      <c r="D637" s="28"/>
      <c r="E637" s="32"/>
      <c r="F637" s="29" t="s">
        <v>18</v>
      </c>
      <c r="G637" s="37"/>
      <c r="H637" s="33">
        <v>8.1000000000000003E-2</v>
      </c>
      <c r="I637" s="38" t="str">
        <f t="shared" si="27"/>
        <v>Rg. Nicht in EUR</v>
      </c>
      <c r="J637" s="31">
        <f>IF(F637="CHF",G637,_xlfn.IFS(B637&lt;'Umrechnungskurse und Konstanten'!$C$5, "Rg. Datum",B637&lt;='Umrechnungskurse und Konstanten'!$D$5,G637*'Umrechnungskurse und Konstanten'!$E$5,B637&lt;='Umrechnungskurse und Konstanten'!$D$6,G637*'Umrechnungskurse und Konstanten'!$E$6,B637&lt;='Umrechnungskurse und Konstanten'!$D$7,G637*'Umrechnungskurse und Konstanten'!$E$7,B637&lt;='Umrechnungskurse und Konstanten'!$D$8,G637*'Umrechnungskurse und Konstanten'!$E$8,B637&lt;='Umrechnungskurse und Konstanten'!$D$9,G637*'Umrechnungskurse und Konstanten'!$E$9,B637&lt;='Umrechnungskurse und Konstanten'!$D$10,G637*'Umrechnungskurse und Konstanten'!$E$10,B637&lt;='Umrechnungskurse und Konstanten'!$D$11,G637*'Umrechnungskurse und Konstanten'!$E$11,B637&lt;='Umrechnungskurse und Konstanten'!$D$12,B637*'Umrechnungskurse und Konstanten'!$E$12,B637&lt;='Umrechnungskurse und Konstanten'!$D$13,G637*'Umrechnungskurse und Konstanten'!$E$13,B637&lt;='Umrechnungskurse und Konstanten'!$D$14,G637*'Umrechnungskurse und Konstanten'!$E$14,B637&lt;='Umrechnungskurse und Konstanten'!$D$15,G637*'Umrechnungskurse und Konstanten'!$E$15,B637&lt;='Umrechnungskurse und Konstanten'!$D$16,G637*'Umrechnungskurse und Konstanten'!$E$16))</f>
        <v>0</v>
      </c>
      <c r="K637" s="31">
        <f t="shared" si="28"/>
        <v>0</v>
      </c>
      <c r="L637" s="59">
        <f t="shared" si="29"/>
        <v>0</v>
      </c>
    </row>
    <row r="638" spans="2:12" x14ac:dyDescent="0.3">
      <c r="B638" s="61"/>
      <c r="C638" s="28"/>
      <c r="D638" s="28"/>
      <c r="E638" s="32"/>
      <c r="F638" s="29" t="s">
        <v>18</v>
      </c>
      <c r="G638" s="37"/>
      <c r="H638" s="33">
        <v>8.1000000000000003E-2</v>
      </c>
      <c r="I638" s="38" t="str">
        <f t="shared" si="27"/>
        <v>Rg. Nicht in EUR</v>
      </c>
      <c r="J638" s="31">
        <f>IF(F638="CHF",G638,_xlfn.IFS(B638&lt;'Umrechnungskurse und Konstanten'!$C$5, "Rg. Datum",B638&lt;='Umrechnungskurse und Konstanten'!$D$5,G638*'Umrechnungskurse und Konstanten'!$E$5,B638&lt;='Umrechnungskurse und Konstanten'!$D$6,G638*'Umrechnungskurse und Konstanten'!$E$6,B638&lt;='Umrechnungskurse und Konstanten'!$D$7,G638*'Umrechnungskurse und Konstanten'!$E$7,B638&lt;='Umrechnungskurse und Konstanten'!$D$8,G638*'Umrechnungskurse und Konstanten'!$E$8,B638&lt;='Umrechnungskurse und Konstanten'!$D$9,G638*'Umrechnungskurse und Konstanten'!$E$9,B638&lt;='Umrechnungskurse und Konstanten'!$D$10,G638*'Umrechnungskurse und Konstanten'!$E$10,B638&lt;='Umrechnungskurse und Konstanten'!$D$11,G638*'Umrechnungskurse und Konstanten'!$E$11,B638&lt;='Umrechnungskurse und Konstanten'!$D$12,B638*'Umrechnungskurse und Konstanten'!$E$12,B638&lt;='Umrechnungskurse und Konstanten'!$D$13,G638*'Umrechnungskurse und Konstanten'!$E$13,B638&lt;='Umrechnungskurse und Konstanten'!$D$14,G638*'Umrechnungskurse und Konstanten'!$E$14,B638&lt;='Umrechnungskurse und Konstanten'!$D$15,G638*'Umrechnungskurse und Konstanten'!$E$15,B638&lt;='Umrechnungskurse und Konstanten'!$D$16,G638*'Umrechnungskurse und Konstanten'!$E$16))</f>
        <v>0</v>
      </c>
      <c r="K638" s="31">
        <f t="shared" si="28"/>
        <v>0</v>
      </c>
      <c r="L638" s="59">
        <f t="shared" si="29"/>
        <v>0</v>
      </c>
    </row>
    <row r="639" spans="2:12" x14ac:dyDescent="0.3">
      <c r="B639" s="61"/>
      <c r="C639" s="28"/>
      <c r="D639" s="28"/>
      <c r="E639" s="32"/>
      <c r="F639" s="29" t="s">
        <v>18</v>
      </c>
      <c r="G639" s="37"/>
      <c r="H639" s="33">
        <v>8.1000000000000003E-2</v>
      </c>
      <c r="I639" s="38" t="str">
        <f t="shared" si="27"/>
        <v>Rg. Nicht in EUR</v>
      </c>
      <c r="J639" s="31">
        <f>IF(F639="CHF",G639,_xlfn.IFS(B639&lt;'Umrechnungskurse und Konstanten'!$C$5, "Rg. Datum",B639&lt;='Umrechnungskurse und Konstanten'!$D$5,G639*'Umrechnungskurse und Konstanten'!$E$5,B639&lt;='Umrechnungskurse und Konstanten'!$D$6,G639*'Umrechnungskurse und Konstanten'!$E$6,B639&lt;='Umrechnungskurse und Konstanten'!$D$7,G639*'Umrechnungskurse und Konstanten'!$E$7,B639&lt;='Umrechnungskurse und Konstanten'!$D$8,G639*'Umrechnungskurse und Konstanten'!$E$8,B639&lt;='Umrechnungskurse und Konstanten'!$D$9,G639*'Umrechnungskurse und Konstanten'!$E$9,B639&lt;='Umrechnungskurse und Konstanten'!$D$10,G639*'Umrechnungskurse und Konstanten'!$E$10,B639&lt;='Umrechnungskurse und Konstanten'!$D$11,G639*'Umrechnungskurse und Konstanten'!$E$11,B639&lt;='Umrechnungskurse und Konstanten'!$D$12,B639*'Umrechnungskurse und Konstanten'!$E$12,B639&lt;='Umrechnungskurse und Konstanten'!$D$13,G639*'Umrechnungskurse und Konstanten'!$E$13,B639&lt;='Umrechnungskurse und Konstanten'!$D$14,G639*'Umrechnungskurse und Konstanten'!$E$14,B639&lt;='Umrechnungskurse und Konstanten'!$D$15,G639*'Umrechnungskurse und Konstanten'!$E$15,B639&lt;='Umrechnungskurse und Konstanten'!$D$16,G639*'Umrechnungskurse und Konstanten'!$E$16))</f>
        <v>0</v>
      </c>
      <c r="K639" s="31">
        <f t="shared" si="28"/>
        <v>0</v>
      </c>
      <c r="L639" s="59">
        <f t="shared" si="29"/>
        <v>0</v>
      </c>
    </row>
    <row r="640" spans="2:12" x14ac:dyDescent="0.3">
      <c r="B640" s="61"/>
      <c r="C640" s="28"/>
      <c r="D640" s="28"/>
      <c r="E640" s="32"/>
      <c r="F640" s="29" t="s">
        <v>18</v>
      </c>
      <c r="G640" s="37"/>
      <c r="H640" s="33">
        <v>8.1000000000000003E-2</v>
      </c>
      <c r="I640" s="38" t="str">
        <f t="shared" si="27"/>
        <v>Rg. Nicht in EUR</v>
      </c>
      <c r="J640" s="31">
        <f>IF(F640="CHF",G640,_xlfn.IFS(B640&lt;'Umrechnungskurse und Konstanten'!$C$5, "Rg. Datum",B640&lt;='Umrechnungskurse und Konstanten'!$D$5,G640*'Umrechnungskurse und Konstanten'!$E$5,B640&lt;='Umrechnungskurse und Konstanten'!$D$6,G640*'Umrechnungskurse und Konstanten'!$E$6,B640&lt;='Umrechnungskurse und Konstanten'!$D$7,G640*'Umrechnungskurse und Konstanten'!$E$7,B640&lt;='Umrechnungskurse und Konstanten'!$D$8,G640*'Umrechnungskurse und Konstanten'!$E$8,B640&lt;='Umrechnungskurse und Konstanten'!$D$9,G640*'Umrechnungskurse und Konstanten'!$E$9,B640&lt;='Umrechnungskurse und Konstanten'!$D$10,G640*'Umrechnungskurse und Konstanten'!$E$10,B640&lt;='Umrechnungskurse und Konstanten'!$D$11,G640*'Umrechnungskurse und Konstanten'!$E$11,B640&lt;='Umrechnungskurse und Konstanten'!$D$12,B640*'Umrechnungskurse und Konstanten'!$E$12,B640&lt;='Umrechnungskurse und Konstanten'!$D$13,G640*'Umrechnungskurse und Konstanten'!$E$13,B640&lt;='Umrechnungskurse und Konstanten'!$D$14,G640*'Umrechnungskurse und Konstanten'!$E$14,B640&lt;='Umrechnungskurse und Konstanten'!$D$15,G640*'Umrechnungskurse und Konstanten'!$E$15,B640&lt;='Umrechnungskurse und Konstanten'!$D$16,G640*'Umrechnungskurse und Konstanten'!$E$16))</f>
        <v>0</v>
      </c>
      <c r="K640" s="31">
        <f t="shared" si="28"/>
        <v>0</v>
      </c>
      <c r="L640" s="59">
        <f t="shared" si="29"/>
        <v>0</v>
      </c>
    </row>
    <row r="641" spans="2:12" x14ac:dyDescent="0.3">
      <c r="B641" s="61"/>
      <c r="C641" s="28"/>
      <c r="D641" s="28"/>
      <c r="E641" s="32"/>
      <c r="F641" s="29" t="s">
        <v>18</v>
      </c>
      <c r="G641" s="37"/>
      <c r="H641" s="33">
        <v>8.1000000000000003E-2</v>
      </c>
      <c r="I641" s="38" t="str">
        <f t="shared" si="27"/>
        <v>Rg. Nicht in EUR</v>
      </c>
      <c r="J641" s="31">
        <f>IF(F641="CHF",G641,_xlfn.IFS(B641&lt;'Umrechnungskurse und Konstanten'!$C$5, "Rg. Datum",B641&lt;='Umrechnungskurse und Konstanten'!$D$5,G641*'Umrechnungskurse und Konstanten'!$E$5,B641&lt;='Umrechnungskurse und Konstanten'!$D$6,G641*'Umrechnungskurse und Konstanten'!$E$6,B641&lt;='Umrechnungskurse und Konstanten'!$D$7,G641*'Umrechnungskurse und Konstanten'!$E$7,B641&lt;='Umrechnungskurse und Konstanten'!$D$8,G641*'Umrechnungskurse und Konstanten'!$E$8,B641&lt;='Umrechnungskurse und Konstanten'!$D$9,G641*'Umrechnungskurse und Konstanten'!$E$9,B641&lt;='Umrechnungskurse und Konstanten'!$D$10,G641*'Umrechnungskurse und Konstanten'!$E$10,B641&lt;='Umrechnungskurse und Konstanten'!$D$11,G641*'Umrechnungskurse und Konstanten'!$E$11,B641&lt;='Umrechnungskurse und Konstanten'!$D$12,B641*'Umrechnungskurse und Konstanten'!$E$12,B641&lt;='Umrechnungskurse und Konstanten'!$D$13,G641*'Umrechnungskurse und Konstanten'!$E$13,B641&lt;='Umrechnungskurse und Konstanten'!$D$14,G641*'Umrechnungskurse und Konstanten'!$E$14,B641&lt;='Umrechnungskurse und Konstanten'!$D$15,G641*'Umrechnungskurse und Konstanten'!$E$15,B641&lt;='Umrechnungskurse und Konstanten'!$D$16,G641*'Umrechnungskurse und Konstanten'!$E$16))</f>
        <v>0</v>
      </c>
      <c r="K641" s="31">
        <f t="shared" si="28"/>
        <v>0</v>
      </c>
      <c r="L641" s="59">
        <f t="shared" si="29"/>
        <v>0</v>
      </c>
    </row>
    <row r="642" spans="2:12" x14ac:dyDescent="0.3">
      <c r="B642" s="61"/>
      <c r="C642" s="28"/>
      <c r="D642" s="28"/>
      <c r="E642" s="32"/>
      <c r="F642" s="29" t="s">
        <v>18</v>
      </c>
      <c r="G642" s="37"/>
      <c r="H642" s="33">
        <v>8.1000000000000003E-2</v>
      </c>
      <c r="I642" s="38" t="str">
        <f t="shared" si="27"/>
        <v>Rg. Nicht in EUR</v>
      </c>
      <c r="J642" s="31">
        <f>IF(F642="CHF",G642,_xlfn.IFS(B642&lt;'Umrechnungskurse und Konstanten'!$C$5, "Rg. Datum",B642&lt;='Umrechnungskurse und Konstanten'!$D$5,G642*'Umrechnungskurse und Konstanten'!$E$5,B642&lt;='Umrechnungskurse und Konstanten'!$D$6,G642*'Umrechnungskurse und Konstanten'!$E$6,B642&lt;='Umrechnungskurse und Konstanten'!$D$7,G642*'Umrechnungskurse und Konstanten'!$E$7,B642&lt;='Umrechnungskurse und Konstanten'!$D$8,G642*'Umrechnungskurse und Konstanten'!$E$8,B642&lt;='Umrechnungskurse und Konstanten'!$D$9,G642*'Umrechnungskurse und Konstanten'!$E$9,B642&lt;='Umrechnungskurse und Konstanten'!$D$10,G642*'Umrechnungskurse und Konstanten'!$E$10,B642&lt;='Umrechnungskurse und Konstanten'!$D$11,G642*'Umrechnungskurse und Konstanten'!$E$11,B642&lt;='Umrechnungskurse und Konstanten'!$D$12,B642*'Umrechnungskurse und Konstanten'!$E$12,B642&lt;='Umrechnungskurse und Konstanten'!$D$13,G642*'Umrechnungskurse und Konstanten'!$E$13,B642&lt;='Umrechnungskurse und Konstanten'!$D$14,G642*'Umrechnungskurse und Konstanten'!$E$14,B642&lt;='Umrechnungskurse und Konstanten'!$D$15,G642*'Umrechnungskurse und Konstanten'!$E$15,B642&lt;='Umrechnungskurse und Konstanten'!$D$16,G642*'Umrechnungskurse und Konstanten'!$E$16))</f>
        <v>0</v>
      </c>
      <c r="K642" s="31">
        <f t="shared" si="28"/>
        <v>0</v>
      </c>
      <c r="L642" s="59">
        <f t="shared" si="29"/>
        <v>0</v>
      </c>
    </row>
    <row r="643" spans="2:12" x14ac:dyDescent="0.3">
      <c r="B643" s="61"/>
      <c r="C643" s="28"/>
      <c r="D643" s="28"/>
      <c r="E643" s="32"/>
      <c r="F643" s="29" t="s">
        <v>18</v>
      </c>
      <c r="G643" s="37"/>
      <c r="H643" s="33">
        <v>8.1000000000000003E-2</v>
      </c>
      <c r="I643" s="38" t="str">
        <f t="shared" si="27"/>
        <v>Rg. Nicht in EUR</v>
      </c>
      <c r="J643" s="31">
        <f>IF(F643="CHF",G643,_xlfn.IFS(B643&lt;'Umrechnungskurse und Konstanten'!$C$5, "Rg. Datum",B643&lt;='Umrechnungskurse und Konstanten'!$D$5,G643*'Umrechnungskurse und Konstanten'!$E$5,B643&lt;='Umrechnungskurse und Konstanten'!$D$6,G643*'Umrechnungskurse und Konstanten'!$E$6,B643&lt;='Umrechnungskurse und Konstanten'!$D$7,G643*'Umrechnungskurse und Konstanten'!$E$7,B643&lt;='Umrechnungskurse und Konstanten'!$D$8,G643*'Umrechnungskurse und Konstanten'!$E$8,B643&lt;='Umrechnungskurse und Konstanten'!$D$9,G643*'Umrechnungskurse und Konstanten'!$E$9,B643&lt;='Umrechnungskurse und Konstanten'!$D$10,G643*'Umrechnungskurse und Konstanten'!$E$10,B643&lt;='Umrechnungskurse und Konstanten'!$D$11,G643*'Umrechnungskurse und Konstanten'!$E$11,B643&lt;='Umrechnungskurse und Konstanten'!$D$12,B643*'Umrechnungskurse und Konstanten'!$E$12,B643&lt;='Umrechnungskurse und Konstanten'!$D$13,G643*'Umrechnungskurse und Konstanten'!$E$13,B643&lt;='Umrechnungskurse und Konstanten'!$D$14,G643*'Umrechnungskurse und Konstanten'!$E$14,B643&lt;='Umrechnungskurse und Konstanten'!$D$15,G643*'Umrechnungskurse und Konstanten'!$E$15,B643&lt;='Umrechnungskurse und Konstanten'!$D$16,G643*'Umrechnungskurse und Konstanten'!$E$16))</f>
        <v>0</v>
      </c>
      <c r="K643" s="31">
        <f t="shared" si="28"/>
        <v>0</v>
      </c>
      <c r="L643" s="59">
        <f t="shared" si="29"/>
        <v>0</v>
      </c>
    </row>
    <row r="644" spans="2:12" x14ac:dyDescent="0.3">
      <c r="B644" s="61"/>
      <c r="C644" s="28"/>
      <c r="D644" s="28"/>
      <c r="E644" s="32"/>
      <c r="F644" s="29" t="s">
        <v>18</v>
      </c>
      <c r="G644" s="37"/>
      <c r="H644" s="33">
        <v>8.1000000000000003E-2</v>
      </c>
      <c r="I644" s="38" t="str">
        <f t="shared" si="27"/>
        <v>Rg. Nicht in EUR</v>
      </c>
      <c r="J644" s="31">
        <f>IF(F644="CHF",G644,_xlfn.IFS(B644&lt;'Umrechnungskurse und Konstanten'!$C$5, "Rg. Datum",B644&lt;='Umrechnungskurse und Konstanten'!$D$5,G644*'Umrechnungskurse und Konstanten'!$E$5,B644&lt;='Umrechnungskurse und Konstanten'!$D$6,G644*'Umrechnungskurse und Konstanten'!$E$6,B644&lt;='Umrechnungskurse und Konstanten'!$D$7,G644*'Umrechnungskurse und Konstanten'!$E$7,B644&lt;='Umrechnungskurse und Konstanten'!$D$8,G644*'Umrechnungskurse und Konstanten'!$E$8,B644&lt;='Umrechnungskurse und Konstanten'!$D$9,G644*'Umrechnungskurse und Konstanten'!$E$9,B644&lt;='Umrechnungskurse und Konstanten'!$D$10,G644*'Umrechnungskurse und Konstanten'!$E$10,B644&lt;='Umrechnungskurse und Konstanten'!$D$11,G644*'Umrechnungskurse und Konstanten'!$E$11,B644&lt;='Umrechnungskurse und Konstanten'!$D$12,B644*'Umrechnungskurse und Konstanten'!$E$12,B644&lt;='Umrechnungskurse und Konstanten'!$D$13,G644*'Umrechnungskurse und Konstanten'!$E$13,B644&lt;='Umrechnungskurse und Konstanten'!$D$14,G644*'Umrechnungskurse und Konstanten'!$E$14,B644&lt;='Umrechnungskurse und Konstanten'!$D$15,G644*'Umrechnungskurse und Konstanten'!$E$15,B644&lt;='Umrechnungskurse und Konstanten'!$D$16,G644*'Umrechnungskurse und Konstanten'!$E$16))</f>
        <v>0</v>
      </c>
      <c r="K644" s="31">
        <f t="shared" si="28"/>
        <v>0</v>
      </c>
      <c r="L644" s="59">
        <f t="shared" si="29"/>
        <v>0</v>
      </c>
    </row>
    <row r="645" spans="2:12" x14ac:dyDescent="0.3">
      <c r="B645" s="61"/>
      <c r="C645" s="28"/>
      <c r="D645" s="28"/>
      <c r="E645" s="32"/>
      <c r="F645" s="29" t="s">
        <v>18</v>
      </c>
      <c r="G645" s="37"/>
      <c r="H645" s="33">
        <v>8.1000000000000003E-2</v>
      </c>
      <c r="I645" s="38" t="str">
        <f t="shared" si="27"/>
        <v>Rg. Nicht in EUR</v>
      </c>
      <c r="J645" s="31">
        <f>IF(F645="CHF",G645,_xlfn.IFS(B645&lt;'Umrechnungskurse und Konstanten'!$C$5, "Rg. Datum",B645&lt;='Umrechnungskurse und Konstanten'!$D$5,G645*'Umrechnungskurse und Konstanten'!$E$5,B645&lt;='Umrechnungskurse und Konstanten'!$D$6,G645*'Umrechnungskurse und Konstanten'!$E$6,B645&lt;='Umrechnungskurse und Konstanten'!$D$7,G645*'Umrechnungskurse und Konstanten'!$E$7,B645&lt;='Umrechnungskurse und Konstanten'!$D$8,G645*'Umrechnungskurse und Konstanten'!$E$8,B645&lt;='Umrechnungskurse und Konstanten'!$D$9,G645*'Umrechnungskurse und Konstanten'!$E$9,B645&lt;='Umrechnungskurse und Konstanten'!$D$10,G645*'Umrechnungskurse und Konstanten'!$E$10,B645&lt;='Umrechnungskurse und Konstanten'!$D$11,G645*'Umrechnungskurse und Konstanten'!$E$11,B645&lt;='Umrechnungskurse und Konstanten'!$D$12,B645*'Umrechnungskurse und Konstanten'!$E$12,B645&lt;='Umrechnungskurse und Konstanten'!$D$13,G645*'Umrechnungskurse und Konstanten'!$E$13,B645&lt;='Umrechnungskurse und Konstanten'!$D$14,G645*'Umrechnungskurse und Konstanten'!$E$14,B645&lt;='Umrechnungskurse und Konstanten'!$D$15,G645*'Umrechnungskurse und Konstanten'!$E$15,B645&lt;='Umrechnungskurse und Konstanten'!$D$16,G645*'Umrechnungskurse und Konstanten'!$E$16))</f>
        <v>0</v>
      </c>
      <c r="K645" s="31">
        <f t="shared" si="28"/>
        <v>0</v>
      </c>
      <c r="L645" s="59">
        <f t="shared" si="29"/>
        <v>0</v>
      </c>
    </row>
    <row r="646" spans="2:12" x14ac:dyDescent="0.3">
      <c r="B646" s="61"/>
      <c r="C646" s="28"/>
      <c r="D646" s="28"/>
      <c r="E646" s="32"/>
      <c r="F646" s="29" t="s">
        <v>18</v>
      </c>
      <c r="G646" s="37"/>
      <c r="H646" s="33">
        <v>8.1000000000000003E-2</v>
      </c>
      <c r="I646" s="38" t="str">
        <f t="shared" si="27"/>
        <v>Rg. Nicht in EUR</v>
      </c>
      <c r="J646" s="31">
        <f>IF(F646="CHF",G646,_xlfn.IFS(B646&lt;'Umrechnungskurse und Konstanten'!$C$5, "Rg. Datum",B646&lt;='Umrechnungskurse und Konstanten'!$D$5,G646*'Umrechnungskurse und Konstanten'!$E$5,B646&lt;='Umrechnungskurse und Konstanten'!$D$6,G646*'Umrechnungskurse und Konstanten'!$E$6,B646&lt;='Umrechnungskurse und Konstanten'!$D$7,G646*'Umrechnungskurse und Konstanten'!$E$7,B646&lt;='Umrechnungskurse und Konstanten'!$D$8,G646*'Umrechnungskurse und Konstanten'!$E$8,B646&lt;='Umrechnungskurse und Konstanten'!$D$9,G646*'Umrechnungskurse und Konstanten'!$E$9,B646&lt;='Umrechnungskurse und Konstanten'!$D$10,G646*'Umrechnungskurse und Konstanten'!$E$10,B646&lt;='Umrechnungskurse und Konstanten'!$D$11,G646*'Umrechnungskurse und Konstanten'!$E$11,B646&lt;='Umrechnungskurse und Konstanten'!$D$12,B646*'Umrechnungskurse und Konstanten'!$E$12,B646&lt;='Umrechnungskurse und Konstanten'!$D$13,G646*'Umrechnungskurse und Konstanten'!$E$13,B646&lt;='Umrechnungskurse und Konstanten'!$D$14,G646*'Umrechnungskurse und Konstanten'!$E$14,B646&lt;='Umrechnungskurse und Konstanten'!$D$15,G646*'Umrechnungskurse und Konstanten'!$E$15,B646&lt;='Umrechnungskurse und Konstanten'!$D$16,G646*'Umrechnungskurse und Konstanten'!$E$16))</f>
        <v>0</v>
      </c>
      <c r="K646" s="31">
        <f t="shared" si="28"/>
        <v>0</v>
      </c>
      <c r="L646" s="59">
        <f t="shared" si="29"/>
        <v>0</v>
      </c>
    </row>
    <row r="647" spans="2:12" x14ac:dyDescent="0.3">
      <c r="B647" s="61"/>
      <c r="C647" s="28"/>
      <c r="D647" s="28"/>
      <c r="E647" s="32"/>
      <c r="F647" s="29" t="s">
        <v>18</v>
      </c>
      <c r="G647" s="37"/>
      <c r="H647" s="33">
        <v>8.1000000000000003E-2</v>
      </c>
      <c r="I647" s="38" t="str">
        <f t="shared" si="27"/>
        <v>Rg. Nicht in EUR</v>
      </c>
      <c r="J647" s="31">
        <f>IF(F647="CHF",G647,_xlfn.IFS(B647&lt;'Umrechnungskurse und Konstanten'!$C$5, "Rg. Datum",B647&lt;='Umrechnungskurse und Konstanten'!$D$5,G647*'Umrechnungskurse und Konstanten'!$E$5,B647&lt;='Umrechnungskurse und Konstanten'!$D$6,G647*'Umrechnungskurse und Konstanten'!$E$6,B647&lt;='Umrechnungskurse und Konstanten'!$D$7,G647*'Umrechnungskurse und Konstanten'!$E$7,B647&lt;='Umrechnungskurse und Konstanten'!$D$8,G647*'Umrechnungskurse und Konstanten'!$E$8,B647&lt;='Umrechnungskurse und Konstanten'!$D$9,G647*'Umrechnungskurse und Konstanten'!$E$9,B647&lt;='Umrechnungskurse und Konstanten'!$D$10,G647*'Umrechnungskurse und Konstanten'!$E$10,B647&lt;='Umrechnungskurse und Konstanten'!$D$11,G647*'Umrechnungskurse und Konstanten'!$E$11,B647&lt;='Umrechnungskurse und Konstanten'!$D$12,B647*'Umrechnungskurse und Konstanten'!$E$12,B647&lt;='Umrechnungskurse und Konstanten'!$D$13,G647*'Umrechnungskurse und Konstanten'!$E$13,B647&lt;='Umrechnungskurse und Konstanten'!$D$14,G647*'Umrechnungskurse und Konstanten'!$E$14,B647&lt;='Umrechnungskurse und Konstanten'!$D$15,G647*'Umrechnungskurse und Konstanten'!$E$15,B647&lt;='Umrechnungskurse und Konstanten'!$D$16,G647*'Umrechnungskurse und Konstanten'!$E$16))</f>
        <v>0</v>
      </c>
      <c r="K647" s="31">
        <f t="shared" si="28"/>
        <v>0</v>
      </c>
      <c r="L647" s="59">
        <f t="shared" si="29"/>
        <v>0</v>
      </c>
    </row>
    <row r="648" spans="2:12" x14ac:dyDescent="0.3">
      <c r="B648" s="61"/>
      <c r="C648" s="28"/>
      <c r="D648" s="28"/>
      <c r="E648" s="32"/>
      <c r="F648" s="29" t="s">
        <v>18</v>
      </c>
      <c r="G648" s="37"/>
      <c r="H648" s="33">
        <v>8.1000000000000003E-2</v>
      </c>
      <c r="I648" s="38" t="str">
        <f t="shared" si="27"/>
        <v>Rg. Nicht in EUR</v>
      </c>
      <c r="J648" s="31">
        <f>IF(F648="CHF",G648,_xlfn.IFS(B648&lt;'Umrechnungskurse und Konstanten'!$C$5, "Rg. Datum",B648&lt;='Umrechnungskurse und Konstanten'!$D$5,G648*'Umrechnungskurse und Konstanten'!$E$5,B648&lt;='Umrechnungskurse und Konstanten'!$D$6,G648*'Umrechnungskurse und Konstanten'!$E$6,B648&lt;='Umrechnungskurse und Konstanten'!$D$7,G648*'Umrechnungskurse und Konstanten'!$E$7,B648&lt;='Umrechnungskurse und Konstanten'!$D$8,G648*'Umrechnungskurse und Konstanten'!$E$8,B648&lt;='Umrechnungskurse und Konstanten'!$D$9,G648*'Umrechnungskurse und Konstanten'!$E$9,B648&lt;='Umrechnungskurse und Konstanten'!$D$10,G648*'Umrechnungskurse und Konstanten'!$E$10,B648&lt;='Umrechnungskurse und Konstanten'!$D$11,G648*'Umrechnungskurse und Konstanten'!$E$11,B648&lt;='Umrechnungskurse und Konstanten'!$D$12,B648*'Umrechnungskurse und Konstanten'!$E$12,B648&lt;='Umrechnungskurse und Konstanten'!$D$13,G648*'Umrechnungskurse und Konstanten'!$E$13,B648&lt;='Umrechnungskurse und Konstanten'!$D$14,G648*'Umrechnungskurse und Konstanten'!$E$14,B648&lt;='Umrechnungskurse und Konstanten'!$D$15,G648*'Umrechnungskurse und Konstanten'!$E$15,B648&lt;='Umrechnungskurse und Konstanten'!$D$16,G648*'Umrechnungskurse und Konstanten'!$E$16))</f>
        <v>0</v>
      </c>
      <c r="K648" s="31">
        <f t="shared" si="28"/>
        <v>0</v>
      </c>
      <c r="L648" s="59">
        <f t="shared" si="29"/>
        <v>0</v>
      </c>
    </row>
    <row r="649" spans="2:12" x14ac:dyDescent="0.3">
      <c r="B649" s="61"/>
      <c r="C649" s="28"/>
      <c r="D649" s="28"/>
      <c r="E649" s="32"/>
      <c r="F649" s="29" t="s">
        <v>18</v>
      </c>
      <c r="G649" s="37"/>
      <c r="H649" s="33">
        <v>8.1000000000000003E-2</v>
      </c>
      <c r="I649" s="38" t="str">
        <f t="shared" si="27"/>
        <v>Rg. Nicht in EUR</v>
      </c>
      <c r="J649" s="31">
        <f>IF(F649="CHF",G649,_xlfn.IFS(B649&lt;'Umrechnungskurse und Konstanten'!$C$5, "Rg. Datum",B649&lt;='Umrechnungskurse und Konstanten'!$D$5,G649*'Umrechnungskurse und Konstanten'!$E$5,B649&lt;='Umrechnungskurse und Konstanten'!$D$6,G649*'Umrechnungskurse und Konstanten'!$E$6,B649&lt;='Umrechnungskurse und Konstanten'!$D$7,G649*'Umrechnungskurse und Konstanten'!$E$7,B649&lt;='Umrechnungskurse und Konstanten'!$D$8,G649*'Umrechnungskurse und Konstanten'!$E$8,B649&lt;='Umrechnungskurse und Konstanten'!$D$9,G649*'Umrechnungskurse und Konstanten'!$E$9,B649&lt;='Umrechnungskurse und Konstanten'!$D$10,G649*'Umrechnungskurse und Konstanten'!$E$10,B649&lt;='Umrechnungskurse und Konstanten'!$D$11,G649*'Umrechnungskurse und Konstanten'!$E$11,B649&lt;='Umrechnungskurse und Konstanten'!$D$12,B649*'Umrechnungskurse und Konstanten'!$E$12,B649&lt;='Umrechnungskurse und Konstanten'!$D$13,G649*'Umrechnungskurse und Konstanten'!$E$13,B649&lt;='Umrechnungskurse und Konstanten'!$D$14,G649*'Umrechnungskurse und Konstanten'!$E$14,B649&lt;='Umrechnungskurse und Konstanten'!$D$15,G649*'Umrechnungskurse und Konstanten'!$E$15,B649&lt;='Umrechnungskurse und Konstanten'!$D$16,G649*'Umrechnungskurse und Konstanten'!$E$16))</f>
        <v>0</v>
      </c>
      <c r="K649" s="31">
        <f t="shared" si="28"/>
        <v>0</v>
      </c>
      <c r="L649" s="59">
        <f t="shared" si="29"/>
        <v>0</v>
      </c>
    </row>
    <row r="650" spans="2:12" x14ac:dyDescent="0.3">
      <c r="B650" s="61"/>
      <c r="C650" s="28"/>
      <c r="D650" s="28"/>
      <c r="E650" s="32"/>
      <c r="F650" s="29" t="s">
        <v>18</v>
      </c>
      <c r="G650" s="37"/>
      <c r="H650" s="33">
        <v>8.1000000000000003E-2</v>
      </c>
      <c r="I650" s="38" t="str">
        <f t="shared" si="27"/>
        <v>Rg. Nicht in EUR</v>
      </c>
      <c r="J650" s="31">
        <f>IF(F650="CHF",G650,_xlfn.IFS(B650&lt;'Umrechnungskurse und Konstanten'!$C$5, "Rg. Datum",B650&lt;='Umrechnungskurse und Konstanten'!$D$5,G650*'Umrechnungskurse und Konstanten'!$E$5,B650&lt;='Umrechnungskurse und Konstanten'!$D$6,G650*'Umrechnungskurse und Konstanten'!$E$6,B650&lt;='Umrechnungskurse und Konstanten'!$D$7,G650*'Umrechnungskurse und Konstanten'!$E$7,B650&lt;='Umrechnungskurse und Konstanten'!$D$8,G650*'Umrechnungskurse und Konstanten'!$E$8,B650&lt;='Umrechnungskurse und Konstanten'!$D$9,G650*'Umrechnungskurse und Konstanten'!$E$9,B650&lt;='Umrechnungskurse und Konstanten'!$D$10,G650*'Umrechnungskurse und Konstanten'!$E$10,B650&lt;='Umrechnungskurse und Konstanten'!$D$11,G650*'Umrechnungskurse und Konstanten'!$E$11,B650&lt;='Umrechnungskurse und Konstanten'!$D$12,B650*'Umrechnungskurse und Konstanten'!$E$12,B650&lt;='Umrechnungskurse und Konstanten'!$D$13,G650*'Umrechnungskurse und Konstanten'!$E$13,B650&lt;='Umrechnungskurse und Konstanten'!$D$14,G650*'Umrechnungskurse und Konstanten'!$E$14,B650&lt;='Umrechnungskurse und Konstanten'!$D$15,G650*'Umrechnungskurse und Konstanten'!$E$15,B650&lt;='Umrechnungskurse und Konstanten'!$D$16,G650*'Umrechnungskurse und Konstanten'!$E$16))</f>
        <v>0</v>
      </c>
      <c r="K650" s="31">
        <f t="shared" si="28"/>
        <v>0</v>
      </c>
      <c r="L650" s="59">
        <f t="shared" si="29"/>
        <v>0</v>
      </c>
    </row>
    <row r="651" spans="2:12" x14ac:dyDescent="0.3">
      <c r="B651" s="61"/>
      <c r="C651" s="28"/>
      <c r="D651" s="28"/>
      <c r="E651" s="32"/>
      <c r="F651" s="29" t="s">
        <v>18</v>
      </c>
      <c r="G651" s="37"/>
      <c r="H651" s="33">
        <v>8.1000000000000003E-2</v>
      </c>
      <c r="I651" s="38" t="str">
        <f t="shared" si="27"/>
        <v>Rg. Nicht in EUR</v>
      </c>
      <c r="J651" s="31">
        <f>IF(F651="CHF",G651,_xlfn.IFS(B651&lt;'Umrechnungskurse und Konstanten'!$C$5, "Rg. Datum",B651&lt;='Umrechnungskurse und Konstanten'!$D$5,G651*'Umrechnungskurse und Konstanten'!$E$5,B651&lt;='Umrechnungskurse und Konstanten'!$D$6,G651*'Umrechnungskurse und Konstanten'!$E$6,B651&lt;='Umrechnungskurse und Konstanten'!$D$7,G651*'Umrechnungskurse und Konstanten'!$E$7,B651&lt;='Umrechnungskurse und Konstanten'!$D$8,G651*'Umrechnungskurse und Konstanten'!$E$8,B651&lt;='Umrechnungskurse und Konstanten'!$D$9,G651*'Umrechnungskurse und Konstanten'!$E$9,B651&lt;='Umrechnungskurse und Konstanten'!$D$10,G651*'Umrechnungskurse und Konstanten'!$E$10,B651&lt;='Umrechnungskurse und Konstanten'!$D$11,G651*'Umrechnungskurse und Konstanten'!$E$11,B651&lt;='Umrechnungskurse und Konstanten'!$D$12,B651*'Umrechnungskurse und Konstanten'!$E$12,B651&lt;='Umrechnungskurse und Konstanten'!$D$13,G651*'Umrechnungskurse und Konstanten'!$E$13,B651&lt;='Umrechnungskurse und Konstanten'!$D$14,G651*'Umrechnungskurse und Konstanten'!$E$14,B651&lt;='Umrechnungskurse und Konstanten'!$D$15,G651*'Umrechnungskurse und Konstanten'!$E$15,B651&lt;='Umrechnungskurse und Konstanten'!$D$16,G651*'Umrechnungskurse und Konstanten'!$E$16))</f>
        <v>0</v>
      </c>
      <c r="K651" s="31">
        <f t="shared" si="28"/>
        <v>0</v>
      </c>
      <c r="L651" s="59">
        <f t="shared" si="29"/>
        <v>0</v>
      </c>
    </row>
    <row r="652" spans="2:12" x14ac:dyDescent="0.3">
      <c r="B652" s="61"/>
      <c r="C652" s="28"/>
      <c r="D652" s="28"/>
      <c r="E652" s="32"/>
      <c r="F652" s="29" t="s">
        <v>18</v>
      </c>
      <c r="G652" s="37"/>
      <c r="H652" s="33">
        <v>8.1000000000000003E-2</v>
      </c>
      <c r="I652" s="38" t="str">
        <f t="shared" ref="I652:I715" si="30">IF(F652="EUR",G652*H652,"Rg. Nicht in EUR")</f>
        <v>Rg. Nicht in EUR</v>
      </c>
      <c r="J652" s="31">
        <f>IF(F652="CHF",G652,_xlfn.IFS(B652&lt;'Umrechnungskurse und Konstanten'!$C$5, "Rg. Datum",B652&lt;='Umrechnungskurse und Konstanten'!$D$5,G652*'Umrechnungskurse und Konstanten'!$E$5,B652&lt;='Umrechnungskurse und Konstanten'!$D$6,G652*'Umrechnungskurse und Konstanten'!$E$6,B652&lt;='Umrechnungskurse und Konstanten'!$D$7,G652*'Umrechnungskurse und Konstanten'!$E$7,B652&lt;='Umrechnungskurse und Konstanten'!$D$8,G652*'Umrechnungskurse und Konstanten'!$E$8,B652&lt;='Umrechnungskurse und Konstanten'!$D$9,G652*'Umrechnungskurse und Konstanten'!$E$9,B652&lt;='Umrechnungskurse und Konstanten'!$D$10,G652*'Umrechnungskurse und Konstanten'!$E$10,B652&lt;='Umrechnungskurse und Konstanten'!$D$11,G652*'Umrechnungskurse und Konstanten'!$E$11,B652&lt;='Umrechnungskurse und Konstanten'!$D$12,B652*'Umrechnungskurse und Konstanten'!$E$12,B652&lt;='Umrechnungskurse und Konstanten'!$D$13,G652*'Umrechnungskurse und Konstanten'!$E$13,B652&lt;='Umrechnungskurse und Konstanten'!$D$14,G652*'Umrechnungskurse und Konstanten'!$E$14,B652&lt;='Umrechnungskurse und Konstanten'!$D$15,G652*'Umrechnungskurse und Konstanten'!$E$15,B652&lt;='Umrechnungskurse und Konstanten'!$D$16,G652*'Umrechnungskurse und Konstanten'!$E$16))</f>
        <v>0</v>
      </c>
      <c r="K652" s="31">
        <f t="shared" ref="K652:K715" si="31">H652*J652</f>
        <v>0</v>
      </c>
      <c r="L652" s="59">
        <f t="shared" ref="L652:L715" si="32">IF(H652=100%,K652,J652+K652)</f>
        <v>0</v>
      </c>
    </row>
    <row r="653" spans="2:12" x14ac:dyDescent="0.3">
      <c r="B653" s="61"/>
      <c r="C653" s="28"/>
      <c r="D653" s="28"/>
      <c r="E653" s="32"/>
      <c r="F653" s="29" t="s">
        <v>18</v>
      </c>
      <c r="G653" s="37"/>
      <c r="H653" s="33">
        <v>8.1000000000000003E-2</v>
      </c>
      <c r="I653" s="38" t="str">
        <f t="shared" si="30"/>
        <v>Rg. Nicht in EUR</v>
      </c>
      <c r="J653" s="31">
        <f>IF(F653="CHF",G653,_xlfn.IFS(B653&lt;'Umrechnungskurse und Konstanten'!$C$5, "Rg. Datum",B653&lt;='Umrechnungskurse und Konstanten'!$D$5,G653*'Umrechnungskurse und Konstanten'!$E$5,B653&lt;='Umrechnungskurse und Konstanten'!$D$6,G653*'Umrechnungskurse und Konstanten'!$E$6,B653&lt;='Umrechnungskurse und Konstanten'!$D$7,G653*'Umrechnungskurse und Konstanten'!$E$7,B653&lt;='Umrechnungskurse und Konstanten'!$D$8,G653*'Umrechnungskurse und Konstanten'!$E$8,B653&lt;='Umrechnungskurse und Konstanten'!$D$9,G653*'Umrechnungskurse und Konstanten'!$E$9,B653&lt;='Umrechnungskurse und Konstanten'!$D$10,G653*'Umrechnungskurse und Konstanten'!$E$10,B653&lt;='Umrechnungskurse und Konstanten'!$D$11,G653*'Umrechnungskurse und Konstanten'!$E$11,B653&lt;='Umrechnungskurse und Konstanten'!$D$12,B653*'Umrechnungskurse und Konstanten'!$E$12,B653&lt;='Umrechnungskurse und Konstanten'!$D$13,G653*'Umrechnungskurse und Konstanten'!$E$13,B653&lt;='Umrechnungskurse und Konstanten'!$D$14,G653*'Umrechnungskurse und Konstanten'!$E$14,B653&lt;='Umrechnungskurse und Konstanten'!$D$15,G653*'Umrechnungskurse und Konstanten'!$E$15,B653&lt;='Umrechnungskurse und Konstanten'!$D$16,G653*'Umrechnungskurse und Konstanten'!$E$16))</f>
        <v>0</v>
      </c>
      <c r="K653" s="31">
        <f t="shared" si="31"/>
        <v>0</v>
      </c>
      <c r="L653" s="59">
        <f t="shared" si="32"/>
        <v>0</v>
      </c>
    </row>
    <row r="654" spans="2:12" x14ac:dyDescent="0.3">
      <c r="B654" s="61"/>
      <c r="C654" s="28"/>
      <c r="D654" s="28"/>
      <c r="E654" s="32"/>
      <c r="F654" s="29" t="s">
        <v>18</v>
      </c>
      <c r="G654" s="37"/>
      <c r="H654" s="33">
        <v>8.1000000000000003E-2</v>
      </c>
      <c r="I654" s="38" t="str">
        <f t="shared" si="30"/>
        <v>Rg. Nicht in EUR</v>
      </c>
      <c r="J654" s="31">
        <f>IF(F654="CHF",G654,_xlfn.IFS(B654&lt;'Umrechnungskurse und Konstanten'!$C$5, "Rg. Datum",B654&lt;='Umrechnungskurse und Konstanten'!$D$5,G654*'Umrechnungskurse und Konstanten'!$E$5,B654&lt;='Umrechnungskurse und Konstanten'!$D$6,G654*'Umrechnungskurse und Konstanten'!$E$6,B654&lt;='Umrechnungskurse und Konstanten'!$D$7,G654*'Umrechnungskurse und Konstanten'!$E$7,B654&lt;='Umrechnungskurse und Konstanten'!$D$8,G654*'Umrechnungskurse und Konstanten'!$E$8,B654&lt;='Umrechnungskurse und Konstanten'!$D$9,G654*'Umrechnungskurse und Konstanten'!$E$9,B654&lt;='Umrechnungskurse und Konstanten'!$D$10,G654*'Umrechnungskurse und Konstanten'!$E$10,B654&lt;='Umrechnungskurse und Konstanten'!$D$11,G654*'Umrechnungskurse und Konstanten'!$E$11,B654&lt;='Umrechnungskurse und Konstanten'!$D$12,B654*'Umrechnungskurse und Konstanten'!$E$12,B654&lt;='Umrechnungskurse und Konstanten'!$D$13,G654*'Umrechnungskurse und Konstanten'!$E$13,B654&lt;='Umrechnungskurse und Konstanten'!$D$14,G654*'Umrechnungskurse und Konstanten'!$E$14,B654&lt;='Umrechnungskurse und Konstanten'!$D$15,G654*'Umrechnungskurse und Konstanten'!$E$15,B654&lt;='Umrechnungskurse und Konstanten'!$D$16,G654*'Umrechnungskurse und Konstanten'!$E$16))</f>
        <v>0</v>
      </c>
      <c r="K654" s="31">
        <f t="shared" si="31"/>
        <v>0</v>
      </c>
      <c r="L654" s="59">
        <f t="shared" si="32"/>
        <v>0</v>
      </c>
    </row>
    <row r="655" spans="2:12" x14ac:dyDescent="0.3">
      <c r="B655" s="61"/>
      <c r="C655" s="28"/>
      <c r="D655" s="28"/>
      <c r="E655" s="32"/>
      <c r="F655" s="29" t="s">
        <v>18</v>
      </c>
      <c r="G655" s="37"/>
      <c r="H655" s="33">
        <v>8.1000000000000003E-2</v>
      </c>
      <c r="I655" s="38" t="str">
        <f t="shared" si="30"/>
        <v>Rg. Nicht in EUR</v>
      </c>
      <c r="J655" s="31">
        <f>IF(F655="CHF",G655,_xlfn.IFS(B655&lt;'Umrechnungskurse und Konstanten'!$C$5, "Rg. Datum",B655&lt;='Umrechnungskurse und Konstanten'!$D$5,G655*'Umrechnungskurse und Konstanten'!$E$5,B655&lt;='Umrechnungskurse und Konstanten'!$D$6,G655*'Umrechnungskurse und Konstanten'!$E$6,B655&lt;='Umrechnungskurse und Konstanten'!$D$7,G655*'Umrechnungskurse und Konstanten'!$E$7,B655&lt;='Umrechnungskurse und Konstanten'!$D$8,G655*'Umrechnungskurse und Konstanten'!$E$8,B655&lt;='Umrechnungskurse und Konstanten'!$D$9,G655*'Umrechnungskurse und Konstanten'!$E$9,B655&lt;='Umrechnungskurse und Konstanten'!$D$10,G655*'Umrechnungskurse und Konstanten'!$E$10,B655&lt;='Umrechnungskurse und Konstanten'!$D$11,G655*'Umrechnungskurse und Konstanten'!$E$11,B655&lt;='Umrechnungskurse und Konstanten'!$D$12,B655*'Umrechnungskurse und Konstanten'!$E$12,B655&lt;='Umrechnungskurse und Konstanten'!$D$13,G655*'Umrechnungskurse und Konstanten'!$E$13,B655&lt;='Umrechnungskurse und Konstanten'!$D$14,G655*'Umrechnungskurse und Konstanten'!$E$14,B655&lt;='Umrechnungskurse und Konstanten'!$D$15,G655*'Umrechnungskurse und Konstanten'!$E$15,B655&lt;='Umrechnungskurse und Konstanten'!$D$16,G655*'Umrechnungskurse und Konstanten'!$E$16))</f>
        <v>0</v>
      </c>
      <c r="K655" s="31">
        <f t="shared" si="31"/>
        <v>0</v>
      </c>
      <c r="L655" s="59">
        <f t="shared" si="32"/>
        <v>0</v>
      </c>
    </row>
    <row r="656" spans="2:12" x14ac:dyDescent="0.3">
      <c r="B656" s="61"/>
      <c r="C656" s="28"/>
      <c r="D656" s="28"/>
      <c r="E656" s="32"/>
      <c r="F656" s="29" t="s">
        <v>18</v>
      </c>
      <c r="G656" s="37"/>
      <c r="H656" s="33">
        <v>8.1000000000000003E-2</v>
      </c>
      <c r="I656" s="38" t="str">
        <f t="shared" si="30"/>
        <v>Rg. Nicht in EUR</v>
      </c>
      <c r="J656" s="31">
        <f>IF(F656="CHF",G656,_xlfn.IFS(B656&lt;'Umrechnungskurse und Konstanten'!$C$5, "Rg. Datum",B656&lt;='Umrechnungskurse und Konstanten'!$D$5,G656*'Umrechnungskurse und Konstanten'!$E$5,B656&lt;='Umrechnungskurse und Konstanten'!$D$6,G656*'Umrechnungskurse und Konstanten'!$E$6,B656&lt;='Umrechnungskurse und Konstanten'!$D$7,G656*'Umrechnungskurse und Konstanten'!$E$7,B656&lt;='Umrechnungskurse und Konstanten'!$D$8,G656*'Umrechnungskurse und Konstanten'!$E$8,B656&lt;='Umrechnungskurse und Konstanten'!$D$9,G656*'Umrechnungskurse und Konstanten'!$E$9,B656&lt;='Umrechnungskurse und Konstanten'!$D$10,G656*'Umrechnungskurse und Konstanten'!$E$10,B656&lt;='Umrechnungskurse und Konstanten'!$D$11,G656*'Umrechnungskurse und Konstanten'!$E$11,B656&lt;='Umrechnungskurse und Konstanten'!$D$12,B656*'Umrechnungskurse und Konstanten'!$E$12,B656&lt;='Umrechnungskurse und Konstanten'!$D$13,G656*'Umrechnungskurse und Konstanten'!$E$13,B656&lt;='Umrechnungskurse und Konstanten'!$D$14,G656*'Umrechnungskurse und Konstanten'!$E$14,B656&lt;='Umrechnungskurse und Konstanten'!$D$15,G656*'Umrechnungskurse und Konstanten'!$E$15,B656&lt;='Umrechnungskurse und Konstanten'!$D$16,G656*'Umrechnungskurse und Konstanten'!$E$16))</f>
        <v>0</v>
      </c>
      <c r="K656" s="31">
        <f t="shared" si="31"/>
        <v>0</v>
      </c>
      <c r="L656" s="59">
        <f t="shared" si="32"/>
        <v>0</v>
      </c>
    </row>
    <row r="657" spans="2:12" x14ac:dyDescent="0.3">
      <c r="B657" s="61"/>
      <c r="C657" s="28"/>
      <c r="D657" s="28"/>
      <c r="E657" s="32"/>
      <c r="F657" s="29" t="s">
        <v>18</v>
      </c>
      <c r="G657" s="37"/>
      <c r="H657" s="33">
        <v>8.1000000000000003E-2</v>
      </c>
      <c r="I657" s="38" t="str">
        <f t="shared" si="30"/>
        <v>Rg. Nicht in EUR</v>
      </c>
      <c r="J657" s="31">
        <f>IF(F657="CHF",G657,_xlfn.IFS(B657&lt;'Umrechnungskurse und Konstanten'!$C$5, "Rg. Datum",B657&lt;='Umrechnungskurse und Konstanten'!$D$5,G657*'Umrechnungskurse und Konstanten'!$E$5,B657&lt;='Umrechnungskurse und Konstanten'!$D$6,G657*'Umrechnungskurse und Konstanten'!$E$6,B657&lt;='Umrechnungskurse und Konstanten'!$D$7,G657*'Umrechnungskurse und Konstanten'!$E$7,B657&lt;='Umrechnungskurse und Konstanten'!$D$8,G657*'Umrechnungskurse und Konstanten'!$E$8,B657&lt;='Umrechnungskurse und Konstanten'!$D$9,G657*'Umrechnungskurse und Konstanten'!$E$9,B657&lt;='Umrechnungskurse und Konstanten'!$D$10,G657*'Umrechnungskurse und Konstanten'!$E$10,B657&lt;='Umrechnungskurse und Konstanten'!$D$11,G657*'Umrechnungskurse und Konstanten'!$E$11,B657&lt;='Umrechnungskurse und Konstanten'!$D$12,B657*'Umrechnungskurse und Konstanten'!$E$12,B657&lt;='Umrechnungskurse und Konstanten'!$D$13,G657*'Umrechnungskurse und Konstanten'!$E$13,B657&lt;='Umrechnungskurse und Konstanten'!$D$14,G657*'Umrechnungskurse und Konstanten'!$E$14,B657&lt;='Umrechnungskurse und Konstanten'!$D$15,G657*'Umrechnungskurse und Konstanten'!$E$15,B657&lt;='Umrechnungskurse und Konstanten'!$D$16,G657*'Umrechnungskurse und Konstanten'!$E$16))</f>
        <v>0</v>
      </c>
      <c r="K657" s="31">
        <f t="shared" si="31"/>
        <v>0</v>
      </c>
      <c r="L657" s="59">
        <f t="shared" si="32"/>
        <v>0</v>
      </c>
    </row>
    <row r="658" spans="2:12" x14ac:dyDescent="0.3">
      <c r="B658" s="61"/>
      <c r="C658" s="28"/>
      <c r="D658" s="28"/>
      <c r="E658" s="32"/>
      <c r="F658" s="29" t="s">
        <v>18</v>
      </c>
      <c r="G658" s="37"/>
      <c r="H658" s="33">
        <v>8.1000000000000003E-2</v>
      </c>
      <c r="I658" s="38" t="str">
        <f t="shared" si="30"/>
        <v>Rg. Nicht in EUR</v>
      </c>
      <c r="J658" s="31">
        <f>IF(F658="CHF",G658,_xlfn.IFS(B658&lt;'Umrechnungskurse und Konstanten'!$C$5, "Rg. Datum",B658&lt;='Umrechnungskurse und Konstanten'!$D$5,G658*'Umrechnungskurse und Konstanten'!$E$5,B658&lt;='Umrechnungskurse und Konstanten'!$D$6,G658*'Umrechnungskurse und Konstanten'!$E$6,B658&lt;='Umrechnungskurse und Konstanten'!$D$7,G658*'Umrechnungskurse und Konstanten'!$E$7,B658&lt;='Umrechnungskurse und Konstanten'!$D$8,G658*'Umrechnungskurse und Konstanten'!$E$8,B658&lt;='Umrechnungskurse und Konstanten'!$D$9,G658*'Umrechnungskurse und Konstanten'!$E$9,B658&lt;='Umrechnungskurse und Konstanten'!$D$10,G658*'Umrechnungskurse und Konstanten'!$E$10,B658&lt;='Umrechnungskurse und Konstanten'!$D$11,G658*'Umrechnungskurse und Konstanten'!$E$11,B658&lt;='Umrechnungskurse und Konstanten'!$D$12,B658*'Umrechnungskurse und Konstanten'!$E$12,B658&lt;='Umrechnungskurse und Konstanten'!$D$13,G658*'Umrechnungskurse und Konstanten'!$E$13,B658&lt;='Umrechnungskurse und Konstanten'!$D$14,G658*'Umrechnungskurse und Konstanten'!$E$14,B658&lt;='Umrechnungskurse und Konstanten'!$D$15,G658*'Umrechnungskurse und Konstanten'!$E$15,B658&lt;='Umrechnungskurse und Konstanten'!$D$16,G658*'Umrechnungskurse und Konstanten'!$E$16))</f>
        <v>0</v>
      </c>
      <c r="K658" s="31">
        <f t="shared" si="31"/>
        <v>0</v>
      </c>
      <c r="L658" s="59">
        <f t="shared" si="32"/>
        <v>0</v>
      </c>
    </row>
    <row r="659" spans="2:12" x14ac:dyDescent="0.3">
      <c r="B659" s="61"/>
      <c r="C659" s="28"/>
      <c r="D659" s="28"/>
      <c r="E659" s="32"/>
      <c r="F659" s="29" t="s">
        <v>18</v>
      </c>
      <c r="G659" s="37"/>
      <c r="H659" s="33">
        <v>8.1000000000000003E-2</v>
      </c>
      <c r="I659" s="38" t="str">
        <f t="shared" si="30"/>
        <v>Rg. Nicht in EUR</v>
      </c>
      <c r="J659" s="31">
        <f>IF(F659="CHF",G659,_xlfn.IFS(B659&lt;'Umrechnungskurse und Konstanten'!$C$5, "Rg. Datum",B659&lt;='Umrechnungskurse und Konstanten'!$D$5,G659*'Umrechnungskurse und Konstanten'!$E$5,B659&lt;='Umrechnungskurse und Konstanten'!$D$6,G659*'Umrechnungskurse und Konstanten'!$E$6,B659&lt;='Umrechnungskurse und Konstanten'!$D$7,G659*'Umrechnungskurse und Konstanten'!$E$7,B659&lt;='Umrechnungskurse und Konstanten'!$D$8,G659*'Umrechnungskurse und Konstanten'!$E$8,B659&lt;='Umrechnungskurse und Konstanten'!$D$9,G659*'Umrechnungskurse und Konstanten'!$E$9,B659&lt;='Umrechnungskurse und Konstanten'!$D$10,G659*'Umrechnungskurse und Konstanten'!$E$10,B659&lt;='Umrechnungskurse und Konstanten'!$D$11,G659*'Umrechnungskurse und Konstanten'!$E$11,B659&lt;='Umrechnungskurse und Konstanten'!$D$12,B659*'Umrechnungskurse und Konstanten'!$E$12,B659&lt;='Umrechnungskurse und Konstanten'!$D$13,G659*'Umrechnungskurse und Konstanten'!$E$13,B659&lt;='Umrechnungskurse und Konstanten'!$D$14,G659*'Umrechnungskurse und Konstanten'!$E$14,B659&lt;='Umrechnungskurse und Konstanten'!$D$15,G659*'Umrechnungskurse und Konstanten'!$E$15,B659&lt;='Umrechnungskurse und Konstanten'!$D$16,G659*'Umrechnungskurse und Konstanten'!$E$16))</f>
        <v>0</v>
      </c>
      <c r="K659" s="31">
        <f t="shared" si="31"/>
        <v>0</v>
      </c>
      <c r="L659" s="59">
        <f t="shared" si="32"/>
        <v>0</v>
      </c>
    </row>
    <row r="660" spans="2:12" x14ac:dyDescent="0.3">
      <c r="B660" s="61"/>
      <c r="C660" s="28"/>
      <c r="D660" s="28"/>
      <c r="E660" s="32"/>
      <c r="F660" s="29" t="s">
        <v>18</v>
      </c>
      <c r="G660" s="37"/>
      <c r="H660" s="33">
        <v>8.1000000000000003E-2</v>
      </c>
      <c r="I660" s="38" t="str">
        <f t="shared" si="30"/>
        <v>Rg. Nicht in EUR</v>
      </c>
      <c r="J660" s="31">
        <f>IF(F660="CHF",G660,_xlfn.IFS(B660&lt;'Umrechnungskurse und Konstanten'!$C$5, "Rg. Datum",B660&lt;='Umrechnungskurse und Konstanten'!$D$5,G660*'Umrechnungskurse und Konstanten'!$E$5,B660&lt;='Umrechnungskurse und Konstanten'!$D$6,G660*'Umrechnungskurse und Konstanten'!$E$6,B660&lt;='Umrechnungskurse und Konstanten'!$D$7,G660*'Umrechnungskurse und Konstanten'!$E$7,B660&lt;='Umrechnungskurse und Konstanten'!$D$8,G660*'Umrechnungskurse und Konstanten'!$E$8,B660&lt;='Umrechnungskurse und Konstanten'!$D$9,G660*'Umrechnungskurse und Konstanten'!$E$9,B660&lt;='Umrechnungskurse und Konstanten'!$D$10,G660*'Umrechnungskurse und Konstanten'!$E$10,B660&lt;='Umrechnungskurse und Konstanten'!$D$11,G660*'Umrechnungskurse und Konstanten'!$E$11,B660&lt;='Umrechnungskurse und Konstanten'!$D$12,B660*'Umrechnungskurse und Konstanten'!$E$12,B660&lt;='Umrechnungskurse und Konstanten'!$D$13,G660*'Umrechnungskurse und Konstanten'!$E$13,B660&lt;='Umrechnungskurse und Konstanten'!$D$14,G660*'Umrechnungskurse und Konstanten'!$E$14,B660&lt;='Umrechnungskurse und Konstanten'!$D$15,G660*'Umrechnungskurse und Konstanten'!$E$15,B660&lt;='Umrechnungskurse und Konstanten'!$D$16,G660*'Umrechnungskurse und Konstanten'!$E$16))</f>
        <v>0</v>
      </c>
      <c r="K660" s="31">
        <f t="shared" si="31"/>
        <v>0</v>
      </c>
      <c r="L660" s="59">
        <f t="shared" si="32"/>
        <v>0</v>
      </c>
    </row>
    <row r="661" spans="2:12" x14ac:dyDescent="0.3">
      <c r="B661" s="61"/>
      <c r="C661" s="28"/>
      <c r="D661" s="28"/>
      <c r="E661" s="32"/>
      <c r="F661" s="29" t="s">
        <v>18</v>
      </c>
      <c r="G661" s="37"/>
      <c r="H661" s="33">
        <v>8.1000000000000003E-2</v>
      </c>
      <c r="I661" s="38" t="str">
        <f t="shared" si="30"/>
        <v>Rg. Nicht in EUR</v>
      </c>
      <c r="J661" s="31">
        <f>IF(F661="CHF",G661,_xlfn.IFS(B661&lt;'Umrechnungskurse und Konstanten'!$C$5, "Rg. Datum",B661&lt;='Umrechnungskurse und Konstanten'!$D$5,G661*'Umrechnungskurse und Konstanten'!$E$5,B661&lt;='Umrechnungskurse und Konstanten'!$D$6,G661*'Umrechnungskurse und Konstanten'!$E$6,B661&lt;='Umrechnungskurse und Konstanten'!$D$7,G661*'Umrechnungskurse und Konstanten'!$E$7,B661&lt;='Umrechnungskurse und Konstanten'!$D$8,G661*'Umrechnungskurse und Konstanten'!$E$8,B661&lt;='Umrechnungskurse und Konstanten'!$D$9,G661*'Umrechnungskurse und Konstanten'!$E$9,B661&lt;='Umrechnungskurse und Konstanten'!$D$10,G661*'Umrechnungskurse und Konstanten'!$E$10,B661&lt;='Umrechnungskurse und Konstanten'!$D$11,G661*'Umrechnungskurse und Konstanten'!$E$11,B661&lt;='Umrechnungskurse und Konstanten'!$D$12,B661*'Umrechnungskurse und Konstanten'!$E$12,B661&lt;='Umrechnungskurse und Konstanten'!$D$13,G661*'Umrechnungskurse und Konstanten'!$E$13,B661&lt;='Umrechnungskurse und Konstanten'!$D$14,G661*'Umrechnungskurse und Konstanten'!$E$14,B661&lt;='Umrechnungskurse und Konstanten'!$D$15,G661*'Umrechnungskurse und Konstanten'!$E$15,B661&lt;='Umrechnungskurse und Konstanten'!$D$16,G661*'Umrechnungskurse und Konstanten'!$E$16))</f>
        <v>0</v>
      </c>
      <c r="K661" s="31">
        <f t="shared" si="31"/>
        <v>0</v>
      </c>
      <c r="L661" s="59">
        <f t="shared" si="32"/>
        <v>0</v>
      </c>
    </row>
    <row r="662" spans="2:12" x14ac:dyDescent="0.3">
      <c r="B662" s="61"/>
      <c r="C662" s="28"/>
      <c r="D662" s="28"/>
      <c r="E662" s="32"/>
      <c r="F662" s="29" t="s">
        <v>18</v>
      </c>
      <c r="G662" s="37"/>
      <c r="H662" s="33">
        <v>8.1000000000000003E-2</v>
      </c>
      <c r="I662" s="38" t="str">
        <f t="shared" si="30"/>
        <v>Rg. Nicht in EUR</v>
      </c>
      <c r="J662" s="31">
        <f>IF(F662="CHF",G662,_xlfn.IFS(B662&lt;'Umrechnungskurse und Konstanten'!$C$5, "Rg. Datum",B662&lt;='Umrechnungskurse und Konstanten'!$D$5,G662*'Umrechnungskurse und Konstanten'!$E$5,B662&lt;='Umrechnungskurse und Konstanten'!$D$6,G662*'Umrechnungskurse und Konstanten'!$E$6,B662&lt;='Umrechnungskurse und Konstanten'!$D$7,G662*'Umrechnungskurse und Konstanten'!$E$7,B662&lt;='Umrechnungskurse und Konstanten'!$D$8,G662*'Umrechnungskurse und Konstanten'!$E$8,B662&lt;='Umrechnungskurse und Konstanten'!$D$9,G662*'Umrechnungskurse und Konstanten'!$E$9,B662&lt;='Umrechnungskurse und Konstanten'!$D$10,G662*'Umrechnungskurse und Konstanten'!$E$10,B662&lt;='Umrechnungskurse und Konstanten'!$D$11,G662*'Umrechnungskurse und Konstanten'!$E$11,B662&lt;='Umrechnungskurse und Konstanten'!$D$12,B662*'Umrechnungskurse und Konstanten'!$E$12,B662&lt;='Umrechnungskurse und Konstanten'!$D$13,G662*'Umrechnungskurse und Konstanten'!$E$13,B662&lt;='Umrechnungskurse und Konstanten'!$D$14,G662*'Umrechnungskurse und Konstanten'!$E$14,B662&lt;='Umrechnungskurse und Konstanten'!$D$15,G662*'Umrechnungskurse und Konstanten'!$E$15,B662&lt;='Umrechnungskurse und Konstanten'!$D$16,G662*'Umrechnungskurse und Konstanten'!$E$16))</f>
        <v>0</v>
      </c>
      <c r="K662" s="31">
        <f t="shared" si="31"/>
        <v>0</v>
      </c>
      <c r="L662" s="59">
        <f t="shared" si="32"/>
        <v>0</v>
      </c>
    </row>
    <row r="663" spans="2:12" x14ac:dyDescent="0.3">
      <c r="B663" s="61"/>
      <c r="C663" s="28"/>
      <c r="D663" s="28"/>
      <c r="E663" s="32"/>
      <c r="F663" s="29" t="s">
        <v>18</v>
      </c>
      <c r="G663" s="37"/>
      <c r="H663" s="33">
        <v>8.1000000000000003E-2</v>
      </c>
      <c r="I663" s="38" t="str">
        <f t="shared" si="30"/>
        <v>Rg. Nicht in EUR</v>
      </c>
      <c r="J663" s="31">
        <f>IF(F663="CHF",G663,_xlfn.IFS(B663&lt;'Umrechnungskurse und Konstanten'!$C$5, "Rg. Datum",B663&lt;='Umrechnungskurse und Konstanten'!$D$5,G663*'Umrechnungskurse und Konstanten'!$E$5,B663&lt;='Umrechnungskurse und Konstanten'!$D$6,G663*'Umrechnungskurse und Konstanten'!$E$6,B663&lt;='Umrechnungskurse und Konstanten'!$D$7,G663*'Umrechnungskurse und Konstanten'!$E$7,B663&lt;='Umrechnungskurse und Konstanten'!$D$8,G663*'Umrechnungskurse und Konstanten'!$E$8,B663&lt;='Umrechnungskurse und Konstanten'!$D$9,G663*'Umrechnungskurse und Konstanten'!$E$9,B663&lt;='Umrechnungskurse und Konstanten'!$D$10,G663*'Umrechnungskurse und Konstanten'!$E$10,B663&lt;='Umrechnungskurse und Konstanten'!$D$11,G663*'Umrechnungskurse und Konstanten'!$E$11,B663&lt;='Umrechnungskurse und Konstanten'!$D$12,B663*'Umrechnungskurse und Konstanten'!$E$12,B663&lt;='Umrechnungskurse und Konstanten'!$D$13,G663*'Umrechnungskurse und Konstanten'!$E$13,B663&lt;='Umrechnungskurse und Konstanten'!$D$14,G663*'Umrechnungskurse und Konstanten'!$E$14,B663&lt;='Umrechnungskurse und Konstanten'!$D$15,G663*'Umrechnungskurse und Konstanten'!$E$15,B663&lt;='Umrechnungskurse und Konstanten'!$D$16,G663*'Umrechnungskurse und Konstanten'!$E$16))</f>
        <v>0</v>
      </c>
      <c r="K663" s="31">
        <f t="shared" si="31"/>
        <v>0</v>
      </c>
      <c r="L663" s="59">
        <f t="shared" si="32"/>
        <v>0</v>
      </c>
    </row>
    <row r="664" spans="2:12" x14ac:dyDescent="0.3">
      <c r="B664" s="61"/>
      <c r="C664" s="28"/>
      <c r="D664" s="28"/>
      <c r="E664" s="32"/>
      <c r="F664" s="29" t="s">
        <v>18</v>
      </c>
      <c r="G664" s="37"/>
      <c r="H664" s="33">
        <v>8.1000000000000003E-2</v>
      </c>
      <c r="I664" s="38" t="str">
        <f t="shared" si="30"/>
        <v>Rg. Nicht in EUR</v>
      </c>
      <c r="J664" s="31">
        <f>IF(F664="CHF",G664,_xlfn.IFS(B664&lt;'Umrechnungskurse und Konstanten'!$C$5, "Rg. Datum",B664&lt;='Umrechnungskurse und Konstanten'!$D$5,G664*'Umrechnungskurse und Konstanten'!$E$5,B664&lt;='Umrechnungskurse und Konstanten'!$D$6,G664*'Umrechnungskurse und Konstanten'!$E$6,B664&lt;='Umrechnungskurse und Konstanten'!$D$7,G664*'Umrechnungskurse und Konstanten'!$E$7,B664&lt;='Umrechnungskurse und Konstanten'!$D$8,G664*'Umrechnungskurse und Konstanten'!$E$8,B664&lt;='Umrechnungskurse und Konstanten'!$D$9,G664*'Umrechnungskurse und Konstanten'!$E$9,B664&lt;='Umrechnungskurse und Konstanten'!$D$10,G664*'Umrechnungskurse und Konstanten'!$E$10,B664&lt;='Umrechnungskurse und Konstanten'!$D$11,G664*'Umrechnungskurse und Konstanten'!$E$11,B664&lt;='Umrechnungskurse und Konstanten'!$D$12,B664*'Umrechnungskurse und Konstanten'!$E$12,B664&lt;='Umrechnungskurse und Konstanten'!$D$13,G664*'Umrechnungskurse und Konstanten'!$E$13,B664&lt;='Umrechnungskurse und Konstanten'!$D$14,G664*'Umrechnungskurse und Konstanten'!$E$14,B664&lt;='Umrechnungskurse und Konstanten'!$D$15,G664*'Umrechnungskurse und Konstanten'!$E$15,B664&lt;='Umrechnungskurse und Konstanten'!$D$16,G664*'Umrechnungskurse und Konstanten'!$E$16))</f>
        <v>0</v>
      </c>
      <c r="K664" s="31">
        <f t="shared" si="31"/>
        <v>0</v>
      </c>
      <c r="L664" s="59">
        <f t="shared" si="32"/>
        <v>0</v>
      </c>
    </row>
    <row r="665" spans="2:12" x14ac:dyDescent="0.3">
      <c r="B665" s="61"/>
      <c r="C665" s="28"/>
      <c r="D665" s="28"/>
      <c r="E665" s="32"/>
      <c r="F665" s="29" t="s">
        <v>18</v>
      </c>
      <c r="G665" s="37"/>
      <c r="H665" s="33">
        <v>8.1000000000000003E-2</v>
      </c>
      <c r="I665" s="38" t="str">
        <f t="shared" si="30"/>
        <v>Rg. Nicht in EUR</v>
      </c>
      <c r="J665" s="31">
        <f>IF(F665="CHF",G665,_xlfn.IFS(B665&lt;'Umrechnungskurse und Konstanten'!$C$5, "Rg. Datum",B665&lt;='Umrechnungskurse und Konstanten'!$D$5,G665*'Umrechnungskurse und Konstanten'!$E$5,B665&lt;='Umrechnungskurse und Konstanten'!$D$6,G665*'Umrechnungskurse und Konstanten'!$E$6,B665&lt;='Umrechnungskurse und Konstanten'!$D$7,G665*'Umrechnungskurse und Konstanten'!$E$7,B665&lt;='Umrechnungskurse und Konstanten'!$D$8,G665*'Umrechnungskurse und Konstanten'!$E$8,B665&lt;='Umrechnungskurse und Konstanten'!$D$9,G665*'Umrechnungskurse und Konstanten'!$E$9,B665&lt;='Umrechnungskurse und Konstanten'!$D$10,G665*'Umrechnungskurse und Konstanten'!$E$10,B665&lt;='Umrechnungskurse und Konstanten'!$D$11,G665*'Umrechnungskurse und Konstanten'!$E$11,B665&lt;='Umrechnungskurse und Konstanten'!$D$12,B665*'Umrechnungskurse und Konstanten'!$E$12,B665&lt;='Umrechnungskurse und Konstanten'!$D$13,G665*'Umrechnungskurse und Konstanten'!$E$13,B665&lt;='Umrechnungskurse und Konstanten'!$D$14,G665*'Umrechnungskurse und Konstanten'!$E$14,B665&lt;='Umrechnungskurse und Konstanten'!$D$15,G665*'Umrechnungskurse und Konstanten'!$E$15,B665&lt;='Umrechnungskurse und Konstanten'!$D$16,G665*'Umrechnungskurse und Konstanten'!$E$16))</f>
        <v>0</v>
      </c>
      <c r="K665" s="31">
        <f t="shared" si="31"/>
        <v>0</v>
      </c>
      <c r="L665" s="59">
        <f t="shared" si="32"/>
        <v>0</v>
      </c>
    </row>
    <row r="666" spans="2:12" x14ac:dyDescent="0.3">
      <c r="B666" s="61"/>
      <c r="C666" s="28"/>
      <c r="D666" s="28"/>
      <c r="E666" s="32"/>
      <c r="F666" s="29" t="s">
        <v>18</v>
      </c>
      <c r="G666" s="37"/>
      <c r="H666" s="33">
        <v>8.1000000000000003E-2</v>
      </c>
      <c r="I666" s="38" t="str">
        <f t="shared" si="30"/>
        <v>Rg. Nicht in EUR</v>
      </c>
      <c r="J666" s="31">
        <f>IF(F666="CHF",G666,_xlfn.IFS(B666&lt;'Umrechnungskurse und Konstanten'!$C$5, "Rg. Datum",B666&lt;='Umrechnungskurse und Konstanten'!$D$5,G666*'Umrechnungskurse und Konstanten'!$E$5,B666&lt;='Umrechnungskurse und Konstanten'!$D$6,G666*'Umrechnungskurse und Konstanten'!$E$6,B666&lt;='Umrechnungskurse und Konstanten'!$D$7,G666*'Umrechnungskurse und Konstanten'!$E$7,B666&lt;='Umrechnungskurse und Konstanten'!$D$8,G666*'Umrechnungskurse und Konstanten'!$E$8,B666&lt;='Umrechnungskurse und Konstanten'!$D$9,G666*'Umrechnungskurse und Konstanten'!$E$9,B666&lt;='Umrechnungskurse und Konstanten'!$D$10,G666*'Umrechnungskurse und Konstanten'!$E$10,B666&lt;='Umrechnungskurse und Konstanten'!$D$11,G666*'Umrechnungskurse und Konstanten'!$E$11,B666&lt;='Umrechnungskurse und Konstanten'!$D$12,B666*'Umrechnungskurse und Konstanten'!$E$12,B666&lt;='Umrechnungskurse und Konstanten'!$D$13,G666*'Umrechnungskurse und Konstanten'!$E$13,B666&lt;='Umrechnungskurse und Konstanten'!$D$14,G666*'Umrechnungskurse und Konstanten'!$E$14,B666&lt;='Umrechnungskurse und Konstanten'!$D$15,G666*'Umrechnungskurse und Konstanten'!$E$15,B666&lt;='Umrechnungskurse und Konstanten'!$D$16,G666*'Umrechnungskurse und Konstanten'!$E$16))</f>
        <v>0</v>
      </c>
      <c r="K666" s="31">
        <f t="shared" si="31"/>
        <v>0</v>
      </c>
      <c r="L666" s="59">
        <f t="shared" si="32"/>
        <v>0</v>
      </c>
    </row>
    <row r="667" spans="2:12" x14ac:dyDescent="0.3">
      <c r="B667" s="61"/>
      <c r="C667" s="28"/>
      <c r="D667" s="28"/>
      <c r="E667" s="32"/>
      <c r="F667" s="29" t="s">
        <v>18</v>
      </c>
      <c r="G667" s="37"/>
      <c r="H667" s="33">
        <v>8.1000000000000003E-2</v>
      </c>
      <c r="I667" s="38" t="str">
        <f t="shared" si="30"/>
        <v>Rg. Nicht in EUR</v>
      </c>
      <c r="J667" s="31">
        <f>IF(F667="CHF",G667,_xlfn.IFS(B667&lt;'Umrechnungskurse und Konstanten'!$C$5, "Rg. Datum",B667&lt;='Umrechnungskurse und Konstanten'!$D$5,G667*'Umrechnungskurse und Konstanten'!$E$5,B667&lt;='Umrechnungskurse und Konstanten'!$D$6,G667*'Umrechnungskurse und Konstanten'!$E$6,B667&lt;='Umrechnungskurse und Konstanten'!$D$7,G667*'Umrechnungskurse und Konstanten'!$E$7,B667&lt;='Umrechnungskurse und Konstanten'!$D$8,G667*'Umrechnungskurse und Konstanten'!$E$8,B667&lt;='Umrechnungskurse und Konstanten'!$D$9,G667*'Umrechnungskurse und Konstanten'!$E$9,B667&lt;='Umrechnungskurse und Konstanten'!$D$10,G667*'Umrechnungskurse und Konstanten'!$E$10,B667&lt;='Umrechnungskurse und Konstanten'!$D$11,G667*'Umrechnungskurse und Konstanten'!$E$11,B667&lt;='Umrechnungskurse und Konstanten'!$D$12,B667*'Umrechnungskurse und Konstanten'!$E$12,B667&lt;='Umrechnungskurse und Konstanten'!$D$13,G667*'Umrechnungskurse und Konstanten'!$E$13,B667&lt;='Umrechnungskurse und Konstanten'!$D$14,G667*'Umrechnungskurse und Konstanten'!$E$14,B667&lt;='Umrechnungskurse und Konstanten'!$D$15,G667*'Umrechnungskurse und Konstanten'!$E$15,B667&lt;='Umrechnungskurse und Konstanten'!$D$16,G667*'Umrechnungskurse und Konstanten'!$E$16))</f>
        <v>0</v>
      </c>
      <c r="K667" s="31">
        <f t="shared" si="31"/>
        <v>0</v>
      </c>
      <c r="L667" s="59">
        <f t="shared" si="32"/>
        <v>0</v>
      </c>
    </row>
    <row r="668" spans="2:12" x14ac:dyDescent="0.3">
      <c r="B668" s="61"/>
      <c r="C668" s="28"/>
      <c r="D668" s="28"/>
      <c r="E668" s="32"/>
      <c r="F668" s="29" t="s">
        <v>18</v>
      </c>
      <c r="G668" s="37"/>
      <c r="H668" s="33">
        <v>8.1000000000000003E-2</v>
      </c>
      <c r="I668" s="38" t="str">
        <f t="shared" si="30"/>
        <v>Rg. Nicht in EUR</v>
      </c>
      <c r="J668" s="31">
        <f>IF(F668="CHF",G668,_xlfn.IFS(B668&lt;'Umrechnungskurse und Konstanten'!$C$5, "Rg. Datum",B668&lt;='Umrechnungskurse und Konstanten'!$D$5,G668*'Umrechnungskurse und Konstanten'!$E$5,B668&lt;='Umrechnungskurse und Konstanten'!$D$6,G668*'Umrechnungskurse und Konstanten'!$E$6,B668&lt;='Umrechnungskurse und Konstanten'!$D$7,G668*'Umrechnungskurse und Konstanten'!$E$7,B668&lt;='Umrechnungskurse und Konstanten'!$D$8,G668*'Umrechnungskurse und Konstanten'!$E$8,B668&lt;='Umrechnungskurse und Konstanten'!$D$9,G668*'Umrechnungskurse und Konstanten'!$E$9,B668&lt;='Umrechnungskurse und Konstanten'!$D$10,G668*'Umrechnungskurse und Konstanten'!$E$10,B668&lt;='Umrechnungskurse und Konstanten'!$D$11,G668*'Umrechnungskurse und Konstanten'!$E$11,B668&lt;='Umrechnungskurse und Konstanten'!$D$12,B668*'Umrechnungskurse und Konstanten'!$E$12,B668&lt;='Umrechnungskurse und Konstanten'!$D$13,G668*'Umrechnungskurse und Konstanten'!$E$13,B668&lt;='Umrechnungskurse und Konstanten'!$D$14,G668*'Umrechnungskurse und Konstanten'!$E$14,B668&lt;='Umrechnungskurse und Konstanten'!$D$15,G668*'Umrechnungskurse und Konstanten'!$E$15,B668&lt;='Umrechnungskurse und Konstanten'!$D$16,G668*'Umrechnungskurse und Konstanten'!$E$16))</f>
        <v>0</v>
      </c>
      <c r="K668" s="31">
        <f t="shared" si="31"/>
        <v>0</v>
      </c>
      <c r="L668" s="59">
        <f t="shared" si="32"/>
        <v>0</v>
      </c>
    </row>
    <row r="669" spans="2:12" x14ac:dyDescent="0.3">
      <c r="B669" s="61"/>
      <c r="C669" s="28"/>
      <c r="D669" s="28"/>
      <c r="E669" s="32"/>
      <c r="F669" s="29" t="s">
        <v>18</v>
      </c>
      <c r="G669" s="37"/>
      <c r="H669" s="33">
        <v>8.1000000000000003E-2</v>
      </c>
      <c r="I669" s="38" t="str">
        <f t="shared" si="30"/>
        <v>Rg. Nicht in EUR</v>
      </c>
      <c r="J669" s="31">
        <f>IF(F669="CHF",G669,_xlfn.IFS(B669&lt;'Umrechnungskurse und Konstanten'!$C$5, "Rg. Datum",B669&lt;='Umrechnungskurse und Konstanten'!$D$5,G669*'Umrechnungskurse und Konstanten'!$E$5,B669&lt;='Umrechnungskurse und Konstanten'!$D$6,G669*'Umrechnungskurse und Konstanten'!$E$6,B669&lt;='Umrechnungskurse und Konstanten'!$D$7,G669*'Umrechnungskurse und Konstanten'!$E$7,B669&lt;='Umrechnungskurse und Konstanten'!$D$8,G669*'Umrechnungskurse und Konstanten'!$E$8,B669&lt;='Umrechnungskurse und Konstanten'!$D$9,G669*'Umrechnungskurse und Konstanten'!$E$9,B669&lt;='Umrechnungskurse und Konstanten'!$D$10,G669*'Umrechnungskurse und Konstanten'!$E$10,B669&lt;='Umrechnungskurse und Konstanten'!$D$11,G669*'Umrechnungskurse und Konstanten'!$E$11,B669&lt;='Umrechnungskurse und Konstanten'!$D$12,B669*'Umrechnungskurse und Konstanten'!$E$12,B669&lt;='Umrechnungskurse und Konstanten'!$D$13,G669*'Umrechnungskurse und Konstanten'!$E$13,B669&lt;='Umrechnungskurse und Konstanten'!$D$14,G669*'Umrechnungskurse und Konstanten'!$E$14,B669&lt;='Umrechnungskurse und Konstanten'!$D$15,G669*'Umrechnungskurse und Konstanten'!$E$15,B669&lt;='Umrechnungskurse und Konstanten'!$D$16,G669*'Umrechnungskurse und Konstanten'!$E$16))</f>
        <v>0</v>
      </c>
      <c r="K669" s="31">
        <f t="shared" si="31"/>
        <v>0</v>
      </c>
      <c r="L669" s="59">
        <f t="shared" si="32"/>
        <v>0</v>
      </c>
    </row>
    <row r="670" spans="2:12" x14ac:dyDescent="0.3">
      <c r="B670" s="61"/>
      <c r="C670" s="28"/>
      <c r="D670" s="28"/>
      <c r="E670" s="32"/>
      <c r="F670" s="29" t="s">
        <v>18</v>
      </c>
      <c r="G670" s="37"/>
      <c r="H670" s="33">
        <v>8.1000000000000003E-2</v>
      </c>
      <c r="I670" s="38" t="str">
        <f t="shared" si="30"/>
        <v>Rg. Nicht in EUR</v>
      </c>
      <c r="J670" s="31">
        <f>IF(F670="CHF",G670,_xlfn.IFS(B670&lt;'Umrechnungskurse und Konstanten'!$C$5, "Rg. Datum",B670&lt;='Umrechnungskurse und Konstanten'!$D$5,G670*'Umrechnungskurse und Konstanten'!$E$5,B670&lt;='Umrechnungskurse und Konstanten'!$D$6,G670*'Umrechnungskurse und Konstanten'!$E$6,B670&lt;='Umrechnungskurse und Konstanten'!$D$7,G670*'Umrechnungskurse und Konstanten'!$E$7,B670&lt;='Umrechnungskurse und Konstanten'!$D$8,G670*'Umrechnungskurse und Konstanten'!$E$8,B670&lt;='Umrechnungskurse und Konstanten'!$D$9,G670*'Umrechnungskurse und Konstanten'!$E$9,B670&lt;='Umrechnungskurse und Konstanten'!$D$10,G670*'Umrechnungskurse und Konstanten'!$E$10,B670&lt;='Umrechnungskurse und Konstanten'!$D$11,G670*'Umrechnungskurse und Konstanten'!$E$11,B670&lt;='Umrechnungskurse und Konstanten'!$D$12,B670*'Umrechnungskurse und Konstanten'!$E$12,B670&lt;='Umrechnungskurse und Konstanten'!$D$13,G670*'Umrechnungskurse und Konstanten'!$E$13,B670&lt;='Umrechnungskurse und Konstanten'!$D$14,G670*'Umrechnungskurse und Konstanten'!$E$14,B670&lt;='Umrechnungskurse und Konstanten'!$D$15,G670*'Umrechnungskurse und Konstanten'!$E$15,B670&lt;='Umrechnungskurse und Konstanten'!$D$16,G670*'Umrechnungskurse und Konstanten'!$E$16))</f>
        <v>0</v>
      </c>
      <c r="K670" s="31">
        <f t="shared" si="31"/>
        <v>0</v>
      </c>
      <c r="L670" s="59">
        <f t="shared" si="32"/>
        <v>0</v>
      </c>
    </row>
    <row r="671" spans="2:12" x14ac:dyDescent="0.3">
      <c r="B671" s="61"/>
      <c r="C671" s="28"/>
      <c r="D671" s="28"/>
      <c r="E671" s="32"/>
      <c r="F671" s="29" t="s">
        <v>18</v>
      </c>
      <c r="G671" s="37"/>
      <c r="H671" s="33">
        <v>8.1000000000000003E-2</v>
      </c>
      <c r="I671" s="38" t="str">
        <f t="shared" si="30"/>
        <v>Rg. Nicht in EUR</v>
      </c>
      <c r="J671" s="31">
        <f>IF(F671="CHF",G671,_xlfn.IFS(B671&lt;'Umrechnungskurse und Konstanten'!$C$5, "Rg. Datum",B671&lt;='Umrechnungskurse und Konstanten'!$D$5,G671*'Umrechnungskurse und Konstanten'!$E$5,B671&lt;='Umrechnungskurse und Konstanten'!$D$6,G671*'Umrechnungskurse und Konstanten'!$E$6,B671&lt;='Umrechnungskurse und Konstanten'!$D$7,G671*'Umrechnungskurse und Konstanten'!$E$7,B671&lt;='Umrechnungskurse und Konstanten'!$D$8,G671*'Umrechnungskurse und Konstanten'!$E$8,B671&lt;='Umrechnungskurse und Konstanten'!$D$9,G671*'Umrechnungskurse und Konstanten'!$E$9,B671&lt;='Umrechnungskurse und Konstanten'!$D$10,G671*'Umrechnungskurse und Konstanten'!$E$10,B671&lt;='Umrechnungskurse und Konstanten'!$D$11,G671*'Umrechnungskurse und Konstanten'!$E$11,B671&lt;='Umrechnungskurse und Konstanten'!$D$12,B671*'Umrechnungskurse und Konstanten'!$E$12,B671&lt;='Umrechnungskurse und Konstanten'!$D$13,G671*'Umrechnungskurse und Konstanten'!$E$13,B671&lt;='Umrechnungskurse und Konstanten'!$D$14,G671*'Umrechnungskurse und Konstanten'!$E$14,B671&lt;='Umrechnungskurse und Konstanten'!$D$15,G671*'Umrechnungskurse und Konstanten'!$E$15,B671&lt;='Umrechnungskurse und Konstanten'!$D$16,G671*'Umrechnungskurse und Konstanten'!$E$16))</f>
        <v>0</v>
      </c>
      <c r="K671" s="31">
        <f t="shared" si="31"/>
        <v>0</v>
      </c>
      <c r="L671" s="59">
        <f t="shared" si="32"/>
        <v>0</v>
      </c>
    </row>
    <row r="672" spans="2:12" x14ac:dyDescent="0.3">
      <c r="B672" s="61"/>
      <c r="C672" s="28"/>
      <c r="D672" s="28"/>
      <c r="E672" s="32"/>
      <c r="F672" s="29" t="s">
        <v>18</v>
      </c>
      <c r="G672" s="37"/>
      <c r="H672" s="33">
        <v>8.1000000000000003E-2</v>
      </c>
      <c r="I672" s="38" t="str">
        <f t="shared" si="30"/>
        <v>Rg. Nicht in EUR</v>
      </c>
      <c r="J672" s="31">
        <f>IF(F672="CHF",G672,_xlfn.IFS(B672&lt;'Umrechnungskurse und Konstanten'!$C$5, "Rg. Datum",B672&lt;='Umrechnungskurse und Konstanten'!$D$5,G672*'Umrechnungskurse und Konstanten'!$E$5,B672&lt;='Umrechnungskurse und Konstanten'!$D$6,G672*'Umrechnungskurse und Konstanten'!$E$6,B672&lt;='Umrechnungskurse und Konstanten'!$D$7,G672*'Umrechnungskurse und Konstanten'!$E$7,B672&lt;='Umrechnungskurse und Konstanten'!$D$8,G672*'Umrechnungskurse und Konstanten'!$E$8,B672&lt;='Umrechnungskurse und Konstanten'!$D$9,G672*'Umrechnungskurse und Konstanten'!$E$9,B672&lt;='Umrechnungskurse und Konstanten'!$D$10,G672*'Umrechnungskurse und Konstanten'!$E$10,B672&lt;='Umrechnungskurse und Konstanten'!$D$11,G672*'Umrechnungskurse und Konstanten'!$E$11,B672&lt;='Umrechnungskurse und Konstanten'!$D$12,B672*'Umrechnungskurse und Konstanten'!$E$12,B672&lt;='Umrechnungskurse und Konstanten'!$D$13,G672*'Umrechnungskurse und Konstanten'!$E$13,B672&lt;='Umrechnungskurse und Konstanten'!$D$14,G672*'Umrechnungskurse und Konstanten'!$E$14,B672&lt;='Umrechnungskurse und Konstanten'!$D$15,G672*'Umrechnungskurse und Konstanten'!$E$15,B672&lt;='Umrechnungskurse und Konstanten'!$D$16,G672*'Umrechnungskurse und Konstanten'!$E$16))</f>
        <v>0</v>
      </c>
      <c r="K672" s="31">
        <f t="shared" si="31"/>
        <v>0</v>
      </c>
      <c r="L672" s="59">
        <f t="shared" si="32"/>
        <v>0</v>
      </c>
    </row>
    <row r="673" spans="2:12" x14ac:dyDescent="0.3">
      <c r="B673" s="61"/>
      <c r="C673" s="28"/>
      <c r="D673" s="28"/>
      <c r="E673" s="32"/>
      <c r="F673" s="29" t="s">
        <v>18</v>
      </c>
      <c r="G673" s="37"/>
      <c r="H673" s="33">
        <v>8.1000000000000003E-2</v>
      </c>
      <c r="I673" s="38" t="str">
        <f t="shared" si="30"/>
        <v>Rg. Nicht in EUR</v>
      </c>
      <c r="J673" s="31">
        <f>IF(F673="CHF",G673,_xlfn.IFS(B673&lt;'Umrechnungskurse und Konstanten'!$C$5, "Rg. Datum",B673&lt;='Umrechnungskurse und Konstanten'!$D$5,G673*'Umrechnungskurse und Konstanten'!$E$5,B673&lt;='Umrechnungskurse und Konstanten'!$D$6,G673*'Umrechnungskurse und Konstanten'!$E$6,B673&lt;='Umrechnungskurse und Konstanten'!$D$7,G673*'Umrechnungskurse und Konstanten'!$E$7,B673&lt;='Umrechnungskurse und Konstanten'!$D$8,G673*'Umrechnungskurse und Konstanten'!$E$8,B673&lt;='Umrechnungskurse und Konstanten'!$D$9,G673*'Umrechnungskurse und Konstanten'!$E$9,B673&lt;='Umrechnungskurse und Konstanten'!$D$10,G673*'Umrechnungskurse und Konstanten'!$E$10,B673&lt;='Umrechnungskurse und Konstanten'!$D$11,G673*'Umrechnungskurse und Konstanten'!$E$11,B673&lt;='Umrechnungskurse und Konstanten'!$D$12,B673*'Umrechnungskurse und Konstanten'!$E$12,B673&lt;='Umrechnungskurse und Konstanten'!$D$13,G673*'Umrechnungskurse und Konstanten'!$E$13,B673&lt;='Umrechnungskurse und Konstanten'!$D$14,G673*'Umrechnungskurse und Konstanten'!$E$14,B673&lt;='Umrechnungskurse und Konstanten'!$D$15,G673*'Umrechnungskurse und Konstanten'!$E$15,B673&lt;='Umrechnungskurse und Konstanten'!$D$16,G673*'Umrechnungskurse und Konstanten'!$E$16))</f>
        <v>0</v>
      </c>
      <c r="K673" s="31">
        <f t="shared" si="31"/>
        <v>0</v>
      </c>
      <c r="L673" s="59">
        <f t="shared" si="32"/>
        <v>0</v>
      </c>
    </row>
    <row r="674" spans="2:12" x14ac:dyDescent="0.3">
      <c r="B674" s="61"/>
      <c r="C674" s="28"/>
      <c r="D674" s="28"/>
      <c r="E674" s="32"/>
      <c r="F674" s="29" t="s">
        <v>18</v>
      </c>
      <c r="G674" s="37"/>
      <c r="H674" s="33">
        <v>8.1000000000000003E-2</v>
      </c>
      <c r="I674" s="38" t="str">
        <f t="shared" si="30"/>
        <v>Rg. Nicht in EUR</v>
      </c>
      <c r="J674" s="31">
        <f>IF(F674="CHF",G674,_xlfn.IFS(B674&lt;'Umrechnungskurse und Konstanten'!$C$5, "Rg. Datum",B674&lt;='Umrechnungskurse und Konstanten'!$D$5,G674*'Umrechnungskurse und Konstanten'!$E$5,B674&lt;='Umrechnungskurse und Konstanten'!$D$6,G674*'Umrechnungskurse und Konstanten'!$E$6,B674&lt;='Umrechnungskurse und Konstanten'!$D$7,G674*'Umrechnungskurse und Konstanten'!$E$7,B674&lt;='Umrechnungskurse und Konstanten'!$D$8,G674*'Umrechnungskurse und Konstanten'!$E$8,B674&lt;='Umrechnungskurse und Konstanten'!$D$9,G674*'Umrechnungskurse und Konstanten'!$E$9,B674&lt;='Umrechnungskurse und Konstanten'!$D$10,G674*'Umrechnungskurse und Konstanten'!$E$10,B674&lt;='Umrechnungskurse und Konstanten'!$D$11,G674*'Umrechnungskurse und Konstanten'!$E$11,B674&lt;='Umrechnungskurse und Konstanten'!$D$12,B674*'Umrechnungskurse und Konstanten'!$E$12,B674&lt;='Umrechnungskurse und Konstanten'!$D$13,G674*'Umrechnungskurse und Konstanten'!$E$13,B674&lt;='Umrechnungskurse und Konstanten'!$D$14,G674*'Umrechnungskurse und Konstanten'!$E$14,B674&lt;='Umrechnungskurse und Konstanten'!$D$15,G674*'Umrechnungskurse und Konstanten'!$E$15,B674&lt;='Umrechnungskurse und Konstanten'!$D$16,G674*'Umrechnungskurse und Konstanten'!$E$16))</f>
        <v>0</v>
      </c>
      <c r="K674" s="31">
        <f t="shared" si="31"/>
        <v>0</v>
      </c>
      <c r="L674" s="59">
        <f t="shared" si="32"/>
        <v>0</v>
      </c>
    </row>
    <row r="675" spans="2:12" x14ac:dyDescent="0.3">
      <c r="B675" s="61"/>
      <c r="C675" s="28"/>
      <c r="D675" s="28"/>
      <c r="E675" s="32"/>
      <c r="F675" s="29" t="s">
        <v>18</v>
      </c>
      <c r="G675" s="37"/>
      <c r="H675" s="33">
        <v>8.1000000000000003E-2</v>
      </c>
      <c r="I675" s="38" t="str">
        <f t="shared" si="30"/>
        <v>Rg. Nicht in EUR</v>
      </c>
      <c r="J675" s="31">
        <f>IF(F675="CHF",G675,_xlfn.IFS(B675&lt;'Umrechnungskurse und Konstanten'!$C$5, "Rg. Datum",B675&lt;='Umrechnungskurse und Konstanten'!$D$5,G675*'Umrechnungskurse und Konstanten'!$E$5,B675&lt;='Umrechnungskurse und Konstanten'!$D$6,G675*'Umrechnungskurse und Konstanten'!$E$6,B675&lt;='Umrechnungskurse und Konstanten'!$D$7,G675*'Umrechnungskurse und Konstanten'!$E$7,B675&lt;='Umrechnungskurse und Konstanten'!$D$8,G675*'Umrechnungskurse und Konstanten'!$E$8,B675&lt;='Umrechnungskurse und Konstanten'!$D$9,G675*'Umrechnungskurse und Konstanten'!$E$9,B675&lt;='Umrechnungskurse und Konstanten'!$D$10,G675*'Umrechnungskurse und Konstanten'!$E$10,B675&lt;='Umrechnungskurse und Konstanten'!$D$11,G675*'Umrechnungskurse und Konstanten'!$E$11,B675&lt;='Umrechnungskurse und Konstanten'!$D$12,B675*'Umrechnungskurse und Konstanten'!$E$12,B675&lt;='Umrechnungskurse und Konstanten'!$D$13,G675*'Umrechnungskurse und Konstanten'!$E$13,B675&lt;='Umrechnungskurse und Konstanten'!$D$14,G675*'Umrechnungskurse und Konstanten'!$E$14,B675&lt;='Umrechnungskurse und Konstanten'!$D$15,G675*'Umrechnungskurse und Konstanten'!$E$15,B675&lt;='Umrechnungskurse und Konstanten'!$D$16,G675*'Umrechnungskurse und Konstanten'!$E$16))</f>
        <v>0</v>
      </c>
      <c r="K675" s="31">
        <f t="shared" si="31"/>
        <v>0</v>
      </c>
      <c r="L675" s="59">
        <f t="shared" si="32"/>
        <v>0</v>
      </c>
    </row>
    <row r="676" spans="2:12" x14ac:dyDescent="0.3">
      <c r="B676" s="61"/>
      <c r="C676" s="28"/>
      <c r="D676" s="28"/>
      <c r="E676" s="32"/>
      <c r="F676" s="29" t="s">
        <v>18</v>
      </c>
      <c r="G676" s="37"/>
      <c r="H676" s="33">
        <v>8.1000000000000003E-2</v>
      </c>
      <c r="I676" s="38" t="str">
        <f t="shared" si="30"/>
        <v>Rg. Nicht in EUR</v>
      </c>
      <c r="J676" s="31">
        <f>IF(F676="CHF",G676,_xlfn.IFS(B676&lt;'Umrechnungskurse und Konstanten'!$C$5, "Rg. Datum",B676&lt;='Umrechnungskurse und Konstanten'!$D$5,G676*'Umrechnungskurse und Konstanten'!$E$5,B676&lt;='Umrechnungskurse und Konstanten'!$D$6,G676*'Umrechnungskurse und Konstanten'!$E$6,B676&lt;='Umrechnungskurse und Konstanten'!$D$7,G676*'Umrechnungskurse und Konstanten'!$E$7,B676&lt;='Umrechnungskurse und Konstanten'!$D$8,G676*'Umrechnungskurse und Konstanten'!$E$8,B676&lt;='Umrechnungskurse und Konstanten'!$D$9,G676*'Umrechnungskurse und Konstanten'!$E$9,B676&lt;='Umrechnungskurse und Konstanten'!$D$10,G676*'Umrechnungskurse und Konstanten'!$E$10,B676&lt;='Umrechnungskurse und Konstanten'!$D$11,G676*'Umrechnungskurse und Konstanten'!$E$11,B676&lt;='Umrechnungskurse und Konstanten'!$D$12,B676*'Umrechnungskurse und Konstanten'!$E$12,B676&lt;='Umrechnungskurse und Konstanten'!$D$13,G676*'Umrechnungskurse und Konstanten'!$E$13,B676&lt;='Umrechnungskurse und Konstanten'!$D$14,G676*'Umrechnungskurse und Konstanten'!$E$14,B676&lt;='Umrechnungskurse und Konstanten'!$D$15,G676*'Umrechnungskurse und Konstanten'!$E$15,B676&lt;='Umrechnungskurse und Konstanten'!$D$16,G676*'Umrechnungskurse und Konstanten'!$E$16))</f>
        <v>0</v>
      </c>
      <c r="K676" s="31">
        <f t="shared" si="31"/>
        <v>0</v>
      </c>
      <c r="L676" s="59">
        <f t="shared" si="32"/>
        <v>0</v>
      </c>
    </row>
    <row r="677" spans="2:12" x14ac:dyDescent="0.3">
      <c r="B677" s="61"/>
      <c r="C677" s="28"/>
      <c r="D677" s="28"/>
      <c r="E677" s="32"/>
      <c r="F677" s="29" t="s">
        <v>18</v>
      </c>
      <c r="G677" s="37"/>
      <c r="H677" s="33">
        <v>8.1000000000000003E-2</v>
      </c>
      <c r="I677" s="38" t="str">
        <f t="shared" si="30"/>
        <v>Rg. Nicht in EUR</v>
      </c>
      <c r="J677" s="31">
        <f>IF(F677="CHF",G677,_xlfn.IFS(B677&lt;'Umrechnungskurse und Konstanten'!$C$5, "Rg. Datum",B677&lt;='Umrechnungskurse und Konstanten'!$D$5,G677*'Umrechnungskurse und Konstanten'!$E$5,B677&lt;='Umrechnungskurse und Konstanten'!$D$6,G677*'Umrechnungskurse und Konstanten'!$E$6,B677&lt;='Umrechnungskurse und Konstanten'!$D$7,G677*'Umrechnungskurse und Konstanten'!$E$7,B677&lt;='Umrechnungskurse und Konstanten'!$D$8,G677*'Umrechnungskurse und Konstanten'!$E$8,B677&lt;='Umrechnungskurse und Konstanten'!$D$9,G677*'Umrechnungskurse und Konstanten'!$E$9,B677&lt;='Umrechnungskurse und Konstanten'!$D$10,G677*'Umrechnungskurse und Konstanten'!$E$10,B677&lt;='Umrechnungskurse und Konstanten'!$D$11,G677*'Umrechnungskurse und Konstanten'!$E$11,B677&lt;='Umrechnungskurse und Konstanten'!$D$12,B677*'Umrechnungskurse und Konstanten'!$E$12,B677&lt;='Umrechnungskurse und Konstanten'!$D$13,G677*'Umrechnungskurse und Konstanten'!$E$13,B677&lt;='Umrechnungskurse und Konstanten'!$D$14,G677*'Umrechnungskurse und Konstanten'!$E$14,B677&lt;='Umrechnungskurse und Konstanten'!$D$15,G677*'Umrechnungskurse und Konstanten'!$E$15,B677&lt;='Umrechnungskurse und Konstanten'!$D$16,G677*'Umrechnungskurse und Konstanten'!$E$16))</f>
        <v>0</v>
      </c>
      <c r="K677" s="31">
        <f t="shared" si="31"/>
        <v>0</v>
      </c>
      <c r="L677" s="59">
        <f t="shared" si="32"/>
        <v>0</v>
      </c>
    </row>
    <row r="678" spans="2:12" x14ac:dyDescent="0.3">
      <c r="B678" s="61"/>
      <c r="C678" s="28"/>
      <c r="D678" s="28"/>
      <c r="E678" s="32"/>
      <c r="F678" s="29" t="s">
        <v>18</v>
      </c>
      <c r="G678" s="37"/>
      <c r="H678" s="33">
        <v>8.1000000000000003E-2</v>
      </c>
      <c r="I678" s="38" t="str">
        <f t="shared" si="30"/>
        <v>Rg. Nicht in EUR</v>
      </c>
      <c r="J678" s="31">
        <f>IF(F678="CHF",G678,_xlfn.IFS(B678&lt;'Umrechnungskurse und Konstanten'!$C$5, "Rg. Datum",B678&lt;='Umrechnungskurse und Konstanten'!$D$5,G678*'Umrechnungskurse und Konstanten'!$E$5,B678&lt;='Umrechnungskurse und Konstanten'!$D$6,G678*'Umrechnungskurse und Konstanten'!$E$6,B678&lt;='Umrechnungskurse und Konstanten'!$D$7,G678*'Umrechnungskurse und Konstanten'!$E$7,B678&lt;='Umrechnungskurse und Konstanten'!$D$8,G678*'Umrechnungskurse und Konstanten'!$E$8,B678&lt;='Umrechnungskurse und Konstanten'!$D$9,G678*'Umrechnungskurse und Konstanten'!$E$9,B678&lt;='Umrechnungskurse und Konstanten'!$D$10,G678*'Umrechnungskurse und Konstanten'!$E$10,B678&lt;='Umrechnungskurse und Konstanten'!$D$11,G678*'Umrechnungskurse und Konstanten'!$E$11,B678&lt;='Umrechnungskurse und Konstanten'!$D$12,B678*'Umrechnungskurse und Konstanten'!$E$12,B678&lt;='Umrechnungskurse und Konstanten'!$D$13,G678*'Umrechnungskurse und Konstanten'!$E$13,B678&lt;='Umrechnungskurse und Konstanten'!$D$14,G678*'Umrechnungskurse und Konstanten'!$E$14,B678&lt;='Umrechnungskurse und Konstanten'!$D$15,G678*'Umrechnungskurse und Konstanten'!$E$15,B678&lt;='Umrechnungskurse und Konstanten'!$D$16,G678*'Umrechnungskurse und Konstanten'!$E$16))</f>
        <v>0</v>
      </c>
      <c r="K678" s="31">
        <f t="shared" si="31"/>
        <v>0</v>
      </c>
      <c r="L678" s="59">
        <f t="shared" si="32"/>
        <v>0</v>
      </c>
    </row>
    <row r="679" spans="2:12" x14ac:dyDescent="0.3">
      <c r="B679" s="61"/>
      <c r="C679" s="28"/>
      <c r="D679" s="28"/>
      <c r="E679" s="32"/>
      <c r="F679" s="29" t="s">
        <v>18</v>
      </c>
      <c r="G679" s="37"/>
      <c r="H679" s="33">
        <v>8.1000000000000003E-2</v>
      </c>
      <c r="I679" s="38" t="str">
        <f t="shared" si="30"/>
        <v>Rg. Nicht in EUR</v>
      </c>
      <c r="J679" s="31">
        <f>IF(F679="CHF",G679,_xlfn.IFS(B679&lt;'Umrechnungskurse und Konstanten'!$C$5, "Rg. Datum",B679&lt;='Umrechnungskurse und Konstanten'!$D$5,G679*'Umrechnungskurse und Konstanten'!$E$5,B679&lt;='Umrechnungskurse und Konstanten'!$D$6,G679*'Umrechnungskurse und Konstanten'!$E$6,B679&lt;='Umrechnungskurse und Konstanten'!$D$7,G679*'Umrechnungskurse und Konstanten'!$E$7,B679&lt;='Umrechnungskurse und Konstanten'!$D$8,G679*'Umrechnungskurse und Konstanten'!$E$8,B679&lt;='Umrechnungskurse und Konstanten'!$D$9,G679*'Umrechnungskurse und Konstanten'!$E$9,B679&lt;='Umrechnungskurse und Konstanten'!$D$10,G679*'Umrechnungskurse und Konstanten'!$E$10,B679&lt;='Umrechnungskurse und Konstanten'!$D$11,G679*'Umrechnungskurse und Konstanten'!$E$11,B679&lt;='Umrechnungskurse und Konstanten'!$D$12,B679*'Umrechnungskurse und Konstanten'!$E$12,B679&lt;='Umrechnungskurse und Konstanten'!$D$13,G679*'Umrechnungskurse und Konstanten'!$E$13,B679&lt;='Umrechnungskurse und Konstanten'!$D$14,G679*'Umrechnungskurse und Konstanten'!$E$14,B679&lt;='Umrechnungskurse und Konstanten'!$D$15,G679*'Umrechnungskurse und Konstanten'!$E$15,B679&lt;='Umrechnungskurse und Konstanten'!$D$16,G679*'Umrechnungskurse und Konstanten'!$E$16))</f>
        <v>0</v>
      </c>
      <c r="K679" s="31">
        <f t="shared" si="31"/>
        <v>0</v>
      </c>
      <c r="L679" s="59">
        <f t="shared" si="32"/>
        <v>0</v>
      </c>
    </row>
    <row r="680" spans="2:12" x14ac:dyDescent="0.3">
      <c r="B680" s="61"/>
      <c r="C680" s="28"/>
      <c r="D680" s="28"/>
      <c r="E680" s="32"/>
      <c r="F680" s="29" t="s">
        <v>18</v>
      </c>
      <c r="G680" s="37"/>
      <c r="H680" s="33">
        <v>8.1000000000000003E-2</v>
      </c>
      <c r="I680" s="38" t="str">
        <f t="shared" si="30"/>
        <v>Rg. Nicht in EUR</v>
      </c>
      <c r="J680" s="31">
        <f>IF(F680="CHF",G680,_xlfn.IFS(B680&lt;'Umrechnungskurse und Konstanten'!$C$5, "Rg. Datum",B680&lt;='Umrechnungskurse und Konstanten'!$D$5,G680*'Umrechnungskurse und Konstanten'!$E$5,B680&lt;='Umrechnungskurse und Konstanten'!$D$6,G680*'Umrechnungskurse und Konstanten'!$E$6,B680&lt;='Umrechnungskurse und Konstanten'!$D$7,G680*'Umrechnungskurse und Konstanten'!$E$7,B680&lt;='Umrechnungskurse und Konstanten'!$D$8,G680*'Umrechnungskurse und Konstanten'!$E$8,B680&lt;='Umrechnungskurse und Konstanten'!$D$9,G680*'Umrechnungskurse und Konstanten'!$E$9,B680&lt;='Umrechnungskurse und Konstanten'!$D$10,G680*'Umrechnungskurse und Konstanten'!$E$10,B680&lt;='Umrechnungskurse und Konstanten'!$D$11,G680*'Umrechnungskurse und Konstanten'!$E$11,B680&lt;='Umrechnungskurse und Konstanten'!$D$12,B680*'Umrechnungskurse und Konstanten'!$E$12,B680&lt;='Umrechnungskurse und Konstanten'!$D$13,G680*'Umrechnungskurse und Konstanten'!$E$13,B680&lt;='Umrechnungskurse und Konstanten'!$D$14,G680*'Umrechnungskurse und Konstanten'!$E$14,B680&lt;='Umrechnungskurse und Konstanten'!$D$15,G680*'Umrechnungskurse und Konstanten'!$E$15,B680&lt;='Umrechnungskurse und Konstanten'!$D$16,G680*'Umrechnungskurse und Konstanten'!$E$16))</f>
        <v>0</v>
      </c>
      <c r="K680" s="31">
        <f t="shared" si="31"/>
        <v>0</v>
      </c>
      <c r="L680" s="59">
        <f t="shared" si="32"/>
        <v>0</v>
      </c>
    </row>
    <row r="681" spans="2:12" x14ac:dyDescent="0.3">
      <c r="B681" s="61"/>
      <c r="C681" s="28"/>
      <c r="D681" s="28"/>
      <c r="E681" s="32"/>
      <c r="F681" s="29" t="s">
        <v>18</v>
      </c>
      <c r="G681" s="37"/>
      <c r="H681" s="33">
        <v>8.1000000000000003E-2</v>
      </c>
      <c r="I681" s="38" t="str">
        <f t="shared" si="30"/>
        <v>Rg. Nicht in EUR</v>
      </c>
      <c r="J681" s="31">
        <f>IF(F681="CHF",G681,_xlfn.IFS(B681&lt;'Umrechnungskurse und Konstanten'!$C$5, "Rg. Datum",B681&lt;='Umrechnungskurse und Konstanten'!$D$5,G681*'Umrechnungskurse und Konstanten'!$E$5,B681&lt;='Umrechnungskurse und Konstanten'!$D$6,G681*'Umrechnungskurse und Konstanten'!$E$6,B681&lt;='Umrechnungskurse und Konstanten'!$D$7,G681*'Umrechnungskurse und Konstanten'!$E$7,B681&lt;='Umrechnungskurse und Konstanten'!$D$8,G681*'Umrechnungskurse und Konstanten'!$E$8,B681&lt;='Umrechnungskurse und Konstanten'!$D$9,G681*'Umrechnungskurse und Konstanten'!$E$9,B681&lt;='Umrechnungskurse und Konstanten'!$D$10,G681*'Umrechnungskurse und Konstanten'!$E$10,B681&lt;='Umrechnungskurse und Konstanten'!$D$11,G681*'Umrechnungskurse und Konstanten'!$E$11,B681&lt;='Umrechnungskurse und Konstanten'!$D$12,B681*'Umrechnungskurse und Konstanten'!$E$12,B681&lt;='Umrechnungskurse und Konstanten'!$D$13,G681*'Umrechnungskurse und Konstanten'!$E$13,B681&lt;='Umrechnungskurse und Konstanten'!$D$14,G681*'Umrechnungskurse und Konstanten'!$E$14,B681&lt;='Umrechnungskurse und Konstanten'!$D$15,G681*'Umrechnungskurse und Konstanten'!$E$15,B681&lt;='Umrechnungskurse und Konstanten'!$D$16,G681*'Umrechnungskurse und Konstanten'!$E$16))</f>
        <v>0</v>
      </c>
      <c r="K681" s="31">
        <f t="shared" si="31"/>
        <v>0</v>
      </c>
      <c r="L681" s="59">
        <f t="shared" si="32"/>
        <v>0</v>
      </c>
    </row>
    <row r="682" spans="2:12" x14ac:dyDescent="0.3">
      <c r="B682" s="61"/>
      <c r="C682" s="28"/>
      <c r="D682" s="28"/>
      <c r="E682" s="32"/>
      <c r="F682" s="29" t="s">
        <v>18</v>
      </c>
      <c r="G682" s="37"/>
      <c r="H682" s="33">
        <v>8.1000000000000003E-2</v>
      </c>
      <c r="I682" s="38" t="str">
        <f t="shared" si="30"/>
        <v>Rg. Nicht in EUR</v>
      </c>
      <c r="J682" s="31">
        <f>IF(F682="CHF",G682,_xlfn.IFS(B682&lt;'Umrechnungskurse und Konstanten'!$C$5, "Rg. Datum",B682&lt;='Umrechnungskurse und Konstanten'!$D$5,G682*'Umrechnungskurse und Konstanten'!$E$5,B682&lt;='Umrechnungskurse und Konstanten'!$D$6,G682*'Umrechnungskurse und Konstanten'!$E$6,B682&lt;='Umrechnungskurse und Konstanten'!$D$7,G682*'Umrechnungskurse und Konstanten'!$E$7,B682&lt;='Umrechnungskurse und Konstanten'!$D$8,G682*'Umrechnungskurse und Konstanten'!$E$8,B682&lt;='Umrechnungskurse und Konstanten'!$D$9,G682*'Umrechnungskurse und Konstanten'!$E$9,B682&lt;='Umrechnungskurse und Konstanten'!$D$10,G682*'Umrechnungskurse und Konstanten'!$E$10,B682&lt;='Umrechnungskurse und Konstanten'!$D$11,G682*'Umrechnungskurse und Konstanten'!$E$11,B682&lt;='Umrechnungskurse und Konstanten'!$D$12,B682*'Umrechnungskurse und Konstanten'!$E$12,B682&lt;='Umrechnungskurse und Konstanten'!$D$13,G682*'Umrechnungskurse und Konstanten'!$E$13,B682&lt;='Umrechnungskurse und Konstanten'!$D$14,G682*'Umrechnungskurse und Konstanten'!$E$14,B682&lt;='Umrechnungskurse und Konstanten'!$D$15,G682*'Umrechnungskurse und Konstanten'!$E$15,B682&lt;='Umrechnungskurse und Konstanten'!$D$16,G682*'Umrechnungskurse und Konstanten'!$E$16))</f>
        <v>0</v>
      </c>
      <c r="K682" s="31">
        <f t="shared" si="31"/>
        <v>0</v>
      </c>
      <c r="L682" s="59">
        <f t="shared" si="32"/>
        <v>0</v>
      </c>
    </row>
    <row r="683" spans="2:12" x14ac:dyDescent="0.3">
      <c r="B683" s="61"/>
      <c r="C683" s="28"/>
      <c r="D683" s="28"/>
      <c r="E683" s="32"/>
      <c r="F683" s="29" t="s">
        <v>18</v>
      </c>
      <c r="G683" s="37"/>
      <c r="H683" s="33">
        <v>8.1000000000000003E-2</v>
      </c>
      <c r="I683" s="38" t="str">
        <f t="shared" si="30"/>
        <v>Rg. Nicht in EUR</v>
      </c>
      <c r="J683" s="31">
        <f>IF(F683="CHF",G683,_xlfn.IFS(B683&lt;'Umrechnungskurse und Konstanten'!$C$5, "Rg. Datum",B683&lt;='Umrechnungskurse und Konstanten'!$D$5,G683*'Umrechnungskurse und Konstanten'!$E$5,B683&lt;='Umrechnungskurse und Konstanten'!$D$6,G683*'Umrechnungskurse und Konstanten'!$E$6,B683&lt;='Umrechnungskurse und Konstanten'!$D$7,G683*'Umrechnungskurse und Konstanten'!$E$7,B683&lt;='Umrechnungskurse und Konstanten'!$D$8,G683*'Umrechnungskurse und Konstanten'!$E$8,B683&lt;='Umrechnungskurse und Konstanten'!$D$9,G683*'Umrechnungskurse und Konstanten'!$E$9,B683&lt;='Umrechnungskurse und Konstanten'!$D$10,G683*'Umrechnungskurse und Konstanten'!$E$10,B683&lt;='Umrechnungskurse und Konstanten'!$D$11,G683*'Umrechnungskurse und Konstanten'!$E$11,B683&lt;='Umrechnungskurse und Konstanten'!$D$12,B683*'Umrechnungskurse und Konstanten'!$E$12,B683&lt;='Umrechnungskurse und Konstanten'!$D$13,G683*'Umrechnungskurse und Konstanten'!$E$13,B683&lt;='Umrechnungskurse und Konstanten'!$D$14,G683*'Umrechnungskurse und Konstanten'!$E$14,B683&lt;='Umrechnungskurse und Konstanten'!$D$15,G683*'Umrechnungskurse und Konstanten'!$E$15,B683&lt;='Umrechnungskurse und Konstanten'!$D$16,G683*'Umrechnungskurse und Konstanten'!$E$16))</f>
        <v>0</v>
      </c>
      <c r="K683" s="31">
        <f t="shared" si="31"/>
        <v>0</v>
      </c>
      <c r="L683" s="59">
        <f t="shared" si="32"/>
        <v>0</v>
      </c>
    </row>
    <row r="684" spans="2:12" x14ac:dyDescent="0.3">
      <c r="B684" s="61"/>
      <c r="C684" s="28"/>
      <c r="D684" s="28"/>
      <c r="E684" s="32"/>
      <c r="F684" s="29" t="s">
        <v>18</v>
      </c>
      <c r="G684" s="37"/>
      <c r="H684" s="33">
        <v>8.1000000000000003E-2</v>
      </c>
      <c r="I684" s="38" t="str">
        <f t="shared" si="30"/>
        <v>Rg. Nicht in EUR</v>
      </c>
      <c r="J684" s="31">
        <f>IF(F684="CHF",G684,_xlfn.IFS(B684&lt;'Umrechnungskurse und Konstanten'!$C$5, "Rg. Datum",B684&lt;='Umrechnungskurse und Konstanten'!$D$5,G684*'Umrechnungskurse und Konstanten'!$E$5,B684&lt;='Umrechnungskurse und Konstanten'!$D$6,G684*'Umrechnungskurse und Konstanten'!$E$6,B684&lt;='Umrechnungskurse und Konstanten'!$D$7,G684*'Umrechnungskurse und Konstanten'!$E$7,B684&lt;='Umrechnungskurse und Konstanten'!$D$8,G684*'Umrechnungskurse und Konstanten'!$E$8,B684&lt;='Umrechnungskurse und Konstanten'!$D$9,G684*'Umrechnungskurse und Konstanten'!$E$9,B684&lt;='Umrechnungskurse und Konstanten'!$D$10,G684*'Umrechnungskurse und Konstanten'!$E$10,B684&lt;='Umrechnungskurse und Konstanten'!$D$11,G684*'Umrechnungskurse und Konstanten'!$E$11,B684&lt;='Umrechnungskurse und Konstanten'!$D$12,B684*'Umrechnungskurse und Konstanten'!$E$12,B684&lt;='Umrechnungskurse und Konstanten'!$D$13,G684*'Umrechnungskurse und Konstanten'!$E$13,B684&lt;='Umrechnungskurse und Konstanten'!$D$14,G684*'Umrechnungskurse und Konstanten'!$E$14,B684&lt;='Umrechnungskurse und Konstanten'!$D$15,G684*'Umrechnungskurse und Konstanten'!$E$15,B684&lt;='Umrechnungskurse und Konstanten'!$D$16,G684*'Umrechnungskurse und Konstanten'!$E$16))</f>
        <v>0</v>
      </c>
      <c r="K684" s="31">
        <f t="shared" si="31"/>
        <v>0</v>
      </c>
      <c r="L684" s="59">
        <f t="shared" si="32"/>
        <v>0</v>
      </c>
    </row>
    <row r="685" spans="2:12" x14ac:dyDescent="0.3">
      <c r="B685" s="61"/>
      <c r="C685" s="28"/>
      <c r="D685" s="28"/>
      <c r="E685" s="32"/>
      <c r="F685" s="29" t="s">
        <v>18</v>
      </c>
      <c r="G685" s="37"/>
      <c r="H685" s="33">
        <v>8.1000000000000003E-2</v>
      </c>
      <c r="I685" s="38" t="str">
        <f t="shared" si="30"/>
        <v>Rg. Nicht in EUR</v>
      </c>
      <c r="J685" s="31">
        <f>IF(F685="CHF",G685,_xlfn.IFS(B685&lt;'Umrechnungskurse und Konstanten'!$C$5, "Rg. Datum",B685&lt;='Umrechnungskurse und Konstanten'!$D$5,G685*'Umrechnungskurse und Konstanten'!$E$5,B685&lt;='Umrechnungskurse und Konstanten'!$D$6,G685*'Umrechnungskurse und Konstanten'!$E$6,B685&lt;='Umrechnungskurse und Konstanten'!$D$7,G685*'Umrechnungskurse und Konstanten'!$E$7,B685&lt;='Umrechnungskurse und Konstanten'!$D$8,G685*'Umrechnungskurse und Konstanten'!$E$8,B685&lt;='Umrechnungskurse und Konstanten'!$D$9,G685*'Umrechnungskurse und Konstanten'!$E$9,B685&lt;='Umrechnungskurse und Konstanten'!$D$10,G685*'Umrechnungskurse und Konstanten'!$E$10,B685&lt;='Umrechnungskurse und Konstanten'!$D$11,G685*'Umrechnungskurse und Konstanten'!$E$11,B685&lt;='Umrechnungskurse und Konstanten'!$D$12,B685*'Umrechnungskurse und Konstanten'!$E$12,B685&lt;='Umrechnungskurse und Konstanten'!$D$13,G685*'Umrechnungskurse und Konstanten'!$E$13,B685&lt;='Umrechnungskurse und Konstanten'!$D$14,G685*'Umrechnungskurse und Konstanten'!$E$14,B685&lt;='Umrechnungskurse und Konstanten'!$D$15,G685*'Umrechnungskurse und Konstanten'!$E$15,B685&lt;='Umrechnungskurse und Konstanten'!$D$16,G685*'Umrechnungskurse und Konstanten'!$E$16))</f>
        <v>0</v>
      </c>
      <c r="K685" s="31">
        <f t="shared" si="31"/>
        <v>0</v>
      </c>
      <c r="L685" s="59">
        <f t="shared" si="32"/>
        <v>0</v>
      </c>
    </row>
    <row r="686" spans="2:12" x14ac:dyDescent="0.3">
      <c r="B686" s="61"/>
      <c r="C686" s="28"/>
      <c r="D686" s="28"/>
      <c r="E686" s="32"/>
      <c r="F686" s="29" t="s">
        <v>18</v>
      </c>
      <c r="G686" s="37"/>
      <c r="H686" s="33">
        <v>8.1000000000000003E-2</v>
      </c>
      <c r="I686" s="38" t="str">
        <f t="shared" si="30"/>
        <v>Rg. Nicht in EUR</v>
      </c>
      <c r="J686" s="31">
        <f>IF(F686="CHF",G686,_xlfn.IFS(B686&lt;'Umrechnungskurse und Konstanten'!$C$5, "Rg. Datum",B686&lt;='Umrechnungskurse und Konstanten'!$D$5,G686*'Umrechnungskurse und Konstanten'!$E$5,B686&lt;='Umrechnungskurse und Konstanten'!$D$6,G686*'Umrechnungskurse und Konstanten'!$E$6,B686&lt;='Umrechnungskurse und Konstanten'!$D$7,G686*'Umrechnungskurse und Konstanten'!$E$7,B686&lt;='Umrechnungskurse und Konstanten'!$D$8,G686*'Umrechnungskurse und Konstanten'!$E$8,B686&lt;='Umrechnungskurse und Konstanten'!$D$9,G686*'Umrechnungskurse und Konstanten'!$E$9,B686&lt;='Umrechnungskurse und Konstanten'!$D$10,G686*'Umrechnungskurse und Konstanten'!$E$10,B686&lt;='Umrechnungskurse und Konstanten'!$D$11,G686*'Umrechnungskurse und Konstanten'!$E$11,B686&lt;='Umrechnungskurse und Konstanten'!$D$12,B686*'Umrechnungskurse und Konstanten'!$E$12,B686&lt;='Umrechnungskurse und Konstanten'!$D$13,G686*'Umrechnungskurse und Konstanten'!$E$13,B686&lt;='Umrechnungskurse und Konstanten'!$D$14,G686*'Umrechnungskurse und Konstanten'!$E$14,B686&lt;='Umrechnungskurse und Konstanten'!$D$15,G686*'Umrechnungskurse und Konstanten'!$E$15,B686&lt;='Umrechnungskurse und Konstanten'!$D$16,G686*'Umrechnungskurse und Konstanten'!$E$16))</f>
        <v>0</v>
      </c>
      <c r="K686" s="31">
        <f t="shared" si="31"/>
        <v>0</v>
      </c>
      <c r="L686" s="59">
        <f t="shared" si="32"/>
        <v>0</v>
      </c>
    </row>
    <row r="687" spans="2:12" x14ac:dyDescent="0.3">
      <c r="B687" s="61"/>
      <c r="C687" s="28"/>
      <c r="D687" s="28"/>
      <c r="E687" s="32"/>
      <c r="F687" s="29" t="s">
        <v>18</v>
      </c>
      <c r="G687" s="37"/>
      <c r="H687" s="33">
        <v>8.1000000000000003E-2</v>
      </c>
      <c r="I687" s="38" t="str">
        <f t="shared" si="30"/>
        <v>Rg. Nicht in EUR</v>
      </c>
      <c r="J687" s="31">
        <f>IF(F687="CHF",G687,_xlfn.IFS(B687&lt;'Umrechnungskurse und Konstanten'!$C$5, "Rg. Datum",B687&lt;='Umrechnungskurse und Konstanten'!$D$5,G687*'Umrechnungskurse und Konstanten'!$E$5,B687&lt;='Umrechnungskurse und Konstanten'!$D$6,G687*'Umrechnungskurse und Konstanten'!$E$6,B687&lt;='Umrechnungskurse und Konstanten'!$D$7,G687*'Umrechnungskurse und Konstanten'!$E$7,B687&lt;='Umrechnungskurse und Konstanten'!$D$8,G687*'Umrechnungskurse und Konstanten'!$E$8,B687&lt;='Umrechnungskurse und Konstanten'!$D$9,G687*'Umrechnungskurse und Konstanten'!$E$9,B687&lt;='Umrechnungskurse und Konstanten'!$D$10,G687*'Umrechnungskurse und Konstanten'!$E$10,B687&lt;='Umrechnungskurse und Konstanten'!$D$11,G687*'Umrechnungskurse und Konstanten'!$E$11,B687&lt;='Umrechnungskurse und Konstanten'!$D$12,B687*'Umrechnungskurse und Konstanten'!$E$12,B687&lt;='Umrechnungskurse und Konstanten'!$D$13,G687*'Umrechnungskurse und Konstanten'!$E$13,B687&lt;='Umrechnungskurse und Konstanten'!$D$14,G687*'Umrechnungskurse und Konstanten'!$E$14,B687&lt;='Umrechnungskurse und Konstanten'!$D$15,G687*'Umrechnungskurse und Konstanten'!$E$15,B687&lt;='Umrechnungskurse und Konstanten'!$D$16,G687*'Umrechnungskurse und Konstanten'!$E$16))</f>
        <v>0</v>
      </c>
      <c r="K687" s="31">
        <f t="shared" si="31"/>
        <v>0</v>
      </c>
      <c r="L687" s="59">
        <f t="shared" si="32"/>
        <v>0</v>
      </c>
    </row>
    <row r="688" spans="2:12" x14ac:dyDescent="0.3">
      <c r="B688" s="61"/>
      <c r="C688" s="28"/>
      <c r="D688" s="28"/>
      <c r="E688" s="32"/>
      <c r="F688" s="29" t="s">
        <v>18</v>
      </c>
      <c r="G688" s="37"/>
      <c r="H688" s="33">
        <v>8.1000000000000003E-2</v>
      </c>
      <c r="I688" s="38" t="str">
        <f t="shared" si="30"/>
        <v>Rg. Nicht in EUR</v>
      </c>
      <c r="J688" s="31">
        <f>IF(F688="CHF",G688,_xlfn.IFS(B688&lt;'Umrechnungskurse und Konstanten'!$C$5, "Rg. Datum",B688&lt;='Umrechnungskurse und Konstanten'!$D$5,G688*'Umrechnungskurse und Konstanten'!$E$5,B688&lt;='Umrechnungskurse und Konstanten'!$D$6,G688*'Umrechnungskurse und Konstanten'!$E$6,B688&lt;='Umrechnungskurse und Konstanten'!$D$7,G688*'Umrechnungskurse und Konstanten'!$E$7,B688&lt;='Umrechnungskurse und Konstanten'!$D$8,G688*'Umrechnungskurse und Konstanten'!$E$8,B688&lt;='Umrechnungskurse und Konstanten'!$D$9,G688*'Umrechnungskurse und Konstanten'!$E$9,B688&lt;='Umrechnungskurse und Konstanten'!$D$10,G688*'Umrechnungskurse und Konstanten'!$E$10,B688&lt;='Umrechnungskurse und Konstanten'!$D$11,G688*'Umrechnungskurse und Konstanten'!$E$11,B688&lt;='Umrechnungskurse und Konstanten'!$D$12,B688*'Umrechnungskurse und Konstanten'!$E$12,B688&lt;='Umrechnungskurse und Konstanten'!$D$13,G688*'Umrechnungskurse und Konstanten'!$E$13,B688&lt;='Umrechnungskurse und Konstanten'!$D$14,G688*'Umrechnungskurse und Konstanten'!$E$14,B688&lt;='Umrechnungskurse und Konstanten'!$D$15,G688*'Umrechnungskurse und Konstanten'!$E$15,B688&lt;='Umrechnungskurse und Konstanten'!$D$16,G688*'Umrechnungskurse und Konstanten'!$E$16))</f>
        <v>0</v>
      </c>
      <c r="K688" s="31">
        <f t="shared" si="31"/>
        <v>0</v>
      </c>
      <c r="L688" s="59">
        <f t="shared" si="32"/>
        <v>0</v>
      </c>
    </row>
    <row r="689" spans="2:12" x14ac:dyDescent="0.3">
      <c r="B689" s="61"/>
      <c r="C689" s="28"/>
      <c r="D689" s="28"/>
      <c r="E689" s="32"/>
      <c r="F689" s="29" t="s">
        <v>18</v>
      </c>
      <c r="G689" s="37"/>
      <c r="H689" s="33">
        <v>8.1000000000000003E-2</v>
      </c>
      <c r="I689" s="38" t="str">
        <f t="shared" si="30"/>
        <v>Rg. Nicht in EUR</v>
      </c>
      <c r="J689" s="31">
        <f>IF(F689="CHF",G689,_xlfn.IFS(B689&lt;'Umrechnungskurse und Konstanten'!$C$5, "Rg. Datum",B689&lt;='Umrechnungskurse und Konstanten'!$D$5,G689*'Umrechnungskurse und Konstanten'!$E$5,B689&lt;='Umrechnungskurse und Konstanten'!$D$6,G689*'Umrechnungskurse und Konstanten'!$E$6,B689&lt;='Umrechnungskurse und Konstanten'!$D$7,G689*'Umrechnungskurse und Konstanten'!$E$7,B689&lt;='Umrechnungskurse und Konstanten'!$D$8,G689*'Umrechnungskurse und Konstanten'!$E$8,B689&lt;='Umrechnungskurse und Konstanten'!$D$9,G689*'Umrechnungskurse und Konstanten'!$E$9,B689&lt;='Umrechnungskurse und Konstanten'!$D$10,G689*'Umrechnungskurse und Konstanten'!$E$10,B689&lt;='Umrechnungskurse und Konstanten'!$D$11,G689*'Umrechnungskurse und Konstanten'!$E$11,B689&lt;='Umrechnungskurse und Konstanten'!$D$12,B689*'Umrechnungskurse und Konstanten'!$E$12,B689&lt;='Umrechnungskurse und Konstanten'!$D$13,G689*'Umrechnungskurse und Konstanten'!$E$13,B689&lt;='Umrechnungskurse und Konstanten'!$D$14,G689*'Umrechnungskurse und Konstanten'!$E$14,B689&lt;='Umrechnungskurse und Konstanten'!$D$15,G689*'Umrechnungskurse und Konstanten'!$E$15,B689&lt;='Umrechnungskurse und Konstanten'!$D$16,G689*'Umrechnungskurse und Konstanten'!$E$16))</f>
        <v>0</v>
      </c>
      <c r="K689" s="31">
        <f t="shared" si="31"/>
        <v>0</v>
      </c>
      <c r="L689" s="59">
        <f t="shared" si="32"/>
        <v>0</v>
      </c>
    </row>
    <row r="690" spans="2:12" x14ac:dyDescent="0.3">
      <c r="B690" s="61"/>
      <c r="C690" s="28"/>
      <c r="D690" s="28"/>
      <c r="E690" s="32"/>
      <c r="F690" s="29" t="s">
        <v>18</v>
      </c>
      <c r="G690" s="37"/>
      <c r="H690" s="33">
        <v>8.1000000000000003E-2</v>
      </c>
      <c r="I690" s="38" t="str">
        <f t="shared" si="30"/>
        <v>Rg. Nicht in EUR</v>
      </c>
      <c r="J690" s="31">
        <f>IF(F690="CHF",G690,_xlfn.IFS(B690&lt;'Umrechnungskurse und Konstanten'!$C$5, "Rg. Datum",B690&lt;='Umrechnungskurse und Konstanten'!$D$5,G690*'Umrechnungskurse und Konstanten'!$E$5,B690&lt;='Umrechnungskurse und Konstanten'!$D$6,G690*'Umrechnungskurse und Konstanten'!$E$6,B690&lt;='Umrechnungskurse und Konstanten'!$D$7,G690*'Umrechnungskurse und Konstanten'!$E$7,B690&lt;='Umrechnungskurse und Konstanten'!$D$8,G690*'Umrechnungskurse und Konstanten'!$E$8,B690&lt;='Umrechnungskurse und Konstanten'!$D$9,G690*'Umrechnungskurse und Konstanten'!$E$9,B690&lt;='Umrechnungskurse und Konstanten'!$D$10,G690*'Umrechnungskurse und Konstanten'!$E$10,B690&lt;='Umrechnungskurse und Konstanten'!$D$11,G690*'Umrechnungskurse und Konstanten'!$E$11,B690&lt;='Umrechnungskurse und Konstanten'!$D$12,B690*'Umrechnungskurse und Konstanten'!$E$12,B690&lt;='Umrechnungskurse und Konstanten'!$D$13,G690*'Umrechnungskurse und Konstanten'!$E$13,B690&lt;='Umrechnungskurse und Konstanten'!$D$14,G690*'Umrechnungskurse und Konstanten'!$E$14,B690&lt;='Umrechnungskurse und Konstanten'!$D$15,G690*'Umrechnungskurse und Konstanten'!$E$15,B690&lt;='Umrechnungskurse und Konstanten'!$D$16,G690*'Umrechnungskurse und Konstanten'!$E$16))</f>
        <v>0</v>
      </c>
      <c r="K690" s="31">
        <f t="shared" si="31"/>
        <v>0</v>
      </c>
      <c r="L690" s="59">
        <f t="shared" si="32"/>
        <v>0</v>
      </c>
    </row>
    <row r="691" spans="2:12" x14ac:dyDescent="0.3">
      <c r="B691" s="61"/>
      <c r="C691" s="28"/>
      <c r="D691" s="28"/>
      <c r="E691" s="32"/>
      <c r="F691" s="29" t="s">
        <v>18</v>
      </c>
      <c r="G691" s="37"/>
      <c r="H691" s="33">
        <v>8.1000000000000003E-2</v>
      </c>
      <c r="I691" s="38" t="str">
        <f t="shared" si="30"/>
        <v>Rg. Nicht in EUR</v>
      </c>
      <c r="J691" s="31">
        <f>IF(F691="CHF",G691,_xlfn.IFS(B691&lt;'Umrechnungskurse und Konstanten'!$C$5, "Rg. Datum",B691&lt;='Umrechnungskurse und Konstanten'!$D$5,G691*'Umrechnungskurse und Konstanten'!$E$5,B691&lt;='Umrechnungskurse und Konstanten'!$D$6,G691*'Umrechnungskurse und Konstanten'!$E$6,B691&lt;='Umrechnungskurse und Konstanten'!$D$7,G691*'Umrechnungskurse und Konstanten'!$E$7,B691&lt;='Umrechnungskurse und Konstanten'!$D$8,G691*'Umrechnungskurse und Konstanten'!$E$8,B691&lt;='Umrechnungskurse und Konstanten'!$D$9,G691*'Umrechnungskurse und Konstanten'!$E$9,B691&lt;='Umrechnungskurse und Konstanten'!$D$10,G691*'Umrechnungskurse und Konstanten'!$E$10,B691&lt;='Umrechnungskurse und Konstanten'!$D$11,G691*'Umrechnungskurse und Konstanten'!$E$11,B691&lt;='Umrechnungskurse und Konstanten'!$D$12,B691*'Umrechnungskurse und Konstanten'!$E$12,B691&lt;='Umrechnungskurse und Konstanten'!$D$13,G691*'Umrechnungskurse und Konstanten'!$E$13,B691&lt;='Umrechnungskurse und Konstanten'!$D$14,G691*'Umrechnungskurse und Konstanten'!$E$14,B691&lt;='Umrechnungskurse und Konstanten'!$D$15,G691*'Umrechnungskurse und Konstanten'!$E$15,B691&lt;='Umrechnungskurse und Konstanten'!$D$16,G691*'Umrechnungskurse und Konstanten'!$E$16))</f>
        <v>0</v>
      </c>
      <c r="K691" s="31">
        <f t="shared" si="31"/>
        <v>0</v>
      </c>
      <c r="L691" s="59">
        <f t="shared" si="32"/>
        <v>0</v>
      </c>
    </row>
    <row r="692" spans="2:12" x14ac:dyDescent="0.3">
      <c r="B692" s="61"/>
      <c r="C692" s="28"/>
      <c r="D692" s="28"/>
      <c r="E692" s="32"/>
      <c r="F692" s="29" t="s">
        <v>18</v>
      </c>
      <c r="G692" s="37"/>
      <c r="H692" s="33">
        <v>8.1000000000000003E-2</v>
      </c>
      <c r="I692" s="38" t="str">
        <f t="shared" si="30"/>
        <v>Rg. Nicht in EUR</v>
      </c>
      <c r="J692" s="31">
        <f>IF(F692="CHF",G692,_xlfn.IFS(B692&lt;'Umrechnungskurse und Konstanten'!$C$5, "Rg. Datum",B692&lt;='Umrechnungskurse und Konstanten'!$D$5,G692*'Umrechnungskurse und Konstanten'!$E$5,B692&lt;='Umrechnungskurse und Konstanten'!$D$6,G692*'Umrechnungskurse und Konstanten'!$E$6,B692&lt;='Umrechnungskurse und Konstanten'!$D$7,G692*'Umrechnungskurse und Konstanten'!$E$7,B692&lt;='Umrechnungskurse und Konstanten'!$D$8,G692*'Umrechnungskurse und Konstanten'!$E$8,B692&lt;='Umrechnungskurse und Konstanten'!$D$9,G692*'Umrechnungskurse und Konstanten'!$E$9,B692&lt;='Umrechnungskurse und Konstanten'!$D$10,G692*'Umrechnungskurse und Konstanten'!$E$10,B692&lt;='Umrechnungskurse und Konstanten'!$D$11,G692*'Umrechnungskurse und Konstanten'!$E$11,B692&lt;='Umrechnungskurse und Konstanten'!$D$12,B692*'Umrechnungskurse und Konstanten'!$E$12,B692&lt;='Umrechnungskurse und Konstanten'!$D$13,G692*'Umrechnungskurse und Konstanten'!$E$13,B692&lt;='Umrechnungskurse und Konstanten'!$D$14,G692*'Umrechnungskurse und Konstanten'!$E$14,B692&lt;='Umrechnungskurse und Konstanten'!$D$15,G692*'Umrechnungskurse und Konstanten'!$E$15,B692&lt;='Umrechnungskurse und Konstanten'!$D$16,G692*'Umrechnungskurse und Konstanten'!$E$16))</f>
        <v>0</v>
      </c>
      <c r="K692" s="31">
        <f t="shared" si="31"/>
        <v>0</v>
      </c>
      <c r="L692" s="59">
        <f t="shared" si="32"/>
        <v>0</v>
      </c>
    </row>
    <row r="693" spans="2:12" x14ac:dyDescent="0.3">
      <c r="B693" s="61"/>
      <c r="C693" s="28"/>
      <c r="D693" s="28"/>
      <c r="E693" s="32"/>
      <c r="F693" s="29" t="s">
        <v>18</v>
      </c>
      <c r="G693" s="37"/>
      <c r="H693" s="33">
        <v>8.1000000000000003E-2</v>
      </c>
      <c r="I693" s="38" t="str">
        <f t="shared" si="30"/>
        <v>Rg. Nicht in EUR</v>
      </c>
      <c r="J693" s="31">
        <f>IF(F693="CHF",G693,_xlfn.IFS(B693&lt;'Umrechnungskurse und Konstanten'!$C$5, "Rg. Datum",B693&lt;='Umrechnungskurse und Konstanten'!$D$5,G693*'Umrechnungskurse und Konstanten'!$E$5,B693&lt;='Umrechnungskurse und Konstanten'!$D$6,G693*'Umrechnungskurse und Konstanten'!$E$6,B693&lt;='Umrechnungskurse und Konstanten'!$D$7,G693*'Umrechnungskurse und Konstanten'!$E$7,B693&lt;='Umrechnungskurse und Konstanten'!$D$8,G693*'Umrechnungskurse und Konstanten'!$E$8,B693&lt;='Umrechnungskurse und Konstanten'!$D$9,G693*'Umrechnungskurse und Konstanten'!$E$9,B693&lt;='Umrechnungskurse und Konstanten'!$D$10,G693*'Umrechnungskurse und Konstanten'!$E$10,B693&lt;='Umrechnungskurse und Konstanten'!$D$11,G693*'Umrechnungskurse und Konstanten'!$E$11,B693&lt;='Umrechnungskurse und Konstanten'!$D$12,B693*'Umrechnungskurse und Konstanten'!$E$12,B693&lt;='Umrechnungskurse und Konstanten'!$D$13,G693*'Umrechnungskurse und Konstanten'!$E$13,B693&lt;='Umrechnungskurse und Konstanten'!$D$14,G693*'Umrechnungskurse und Konstanten'!$E$14,B693&lt;='Umrechnungskurse und Konstanten'!$D$15,G693*'Umrechnungskurse und Konstanten'!$E$15,B693&lt;='Umrechnungskurse und Konstanten'!$D$16,G693*'Umrechnungskurse und Konstanten'!$E$16))</f>
        <v>0</v>
      </c>
      <c r="K693" s="31">
        <f t="shared" si="31"/>
        <v>0</v>
      </c>
      <c r="L693" s="59">
        <f t="shared" si="32"/>
        <v>0</v>
      </c>
    </row>
    <row r="694" spans="2:12" x14ac:dyDescent="0.3">
      <c r="B694" s="61"/>
      <c r="C694" s="28"/>
      <c r="D694" s="28"/>
      <c r="E694" s="32"/>
      <c r="F694" s="29" t="s">
        <v>18</v>
      </c>
      <c r="G694" s="37"/>
      <c r="H694" s="33">
        <v>8.1000000000000003E-2</v>
      </c>
      <c r="I694" s="38" t="str">
        <f t="shared" si="30"/>
        <v>Rg. Nicht in EUR</v>
      </c>
      <c r="J694" s="31">
        <f>IF(F694="CHF",G694,_xlfn.IFS(B694&lt;'Umrechnungskurse und Konstanten'!$C$5, "Rg. Datum",B694&lt;='Umrechnungskurse und Konstanten'!$D$5,G694*'Umrechnungskurse und Konstanten'!$E$5,B694&lt;='Umrechnungskurse und Konstanten'!$D$6,G694*'Umrechnungskurse und Konstanten'!$E$6,B694&lt;='Umrechnungskurse und Konstanten'!$D$7,G694*'Umrechnungskurse und Konstanten'!$E$7,B694&lt;='Umrechnungskurse und Konstanten'!$D$8,G694*'Umrechnungskurse und Konstanten'!$E$8,B694&lt;='Umrechnungskurse und Konstanten'!$D$9,G694*'Umrechnungskurse und Konstanten'!$E$9,B694&lt;='Umrechnungskurse und Konstanten'!$D$10,G694*'Umrechnungskurse und Konstanten'!$E$10,B694&lt;='Umrechnungskurse und Konstanten'!$D$11,G694*'Umrechnungskurse und Konstanten'!$E$11,B694&lt;='Umrechnungskurse und Konstanten'!$D$12,B694*'Umrechnungskurse und Konstanten'!$E$12,B694&lt;='Umrechnungskurse und Konstanten'!$D$13,G694*'Umrechnungskurse und Konstanten'!$E$13,B694&lt;='Umrechnungskurse und Konstanten'!$D$14,G694*'Umrechnungskurse und Konstanten'!$E$14,B694&lt;='Umrechnungskurse und Konstanten'!$D$15,G694*'Umrechnungskurse und Konstanten'!$E$15,B694&lt;='Umrechnungskurse und Konstanten'!$D$16,G694*'Umrechnungskurse und Konstanten'!$E$16))</f>
        <v>0</v>
      </c>
      <c r="K694" s="31">
        <f t="shared" si="31"/>
        <v>0</v>
      </c>
      <c r="L694" s="59">
        <f t="shared" si="32"/>
        <v>0</v>
      </c>
    </row>
    <row r="695" spans="2:12" x14ac:dyDescent="0.3">
      <c r="B695" s="61"/>
      <c r="C695" s="28"/>
      <c r="D695" s="28"/>
      <c r="E695" s="32"/>
      <c r="F695" s="29" t="s">
        <v>18</v>
      </c>
      <c r="G695" s="37"/>
      <c r="H695" s="33">
        <v>8.1000000000000003E-2</v>
      </c>
      <c r="I695" s="38" t="str">
        <f t="shared" si="30"/>
        <v>Rg. Nicht in EUR</v>
      </c>
      <c r="J695" s="31">
        <f>IF(F695="CHF",G695,_xlfn.IFS(B695&lt;'Umrechnungskurse und Konstanten'!$C$5, "Rg. Datum",B695&lt;='Umrechnungskurse und Konstanten'!$D$5,G695*'Umrechnungskurse und Konstanten'!$E$5,B695&lt;='Umrechnungskurse und Konstanten'!$D$6,G695*'Umrechnungskurse und Konstanten'!$E$6,B695&lt;='Umrechnungskurse und Konstanten'!$D$7,G695*'Umrechnungskurse und Konstanten'!$E$7,B695&lt;='Umrechnungskurse und Konstanten'!$D$8,G695*'Umrechnungskurse und Konstanten'!$E$8,B695&lt;='Umrechnungskurse und Konstanten'!$D$9,G695*'Umrechnungskurse und Konstanten'!$E$9,B695&lt;='Umrechnungskurse und Konstanten'!$D$10,G695*'Umrechnungskurse und Konstanten'!$E$10,B695&lt;='Umrechnungskurse und Konstanten'!$D$11,G695*'Umrechnungskurse und Konstanten'!$E$11,B695&lt;='Umrechnungskurse und Konstanten'!$D$12,B695*'Umrechnungskurse und Konstanten'!$E$12,B695&lt;='Umrechnungskurse und Konstanten'!$D$13,G695*'Umrechnungskurse und Konstanten'!$E$13,B695&lt;='Umrechnungskurse und Konstanten'!$D$14,G695*'Umrechnungskurse und Konstanten'!$E$14,B695&lt;='Umrechnungskurse und Konstanten'!$D$15,G695*'Umrechnungskurse und Konstanten'!$E$15,B695&lt;='Umrechnungskurse und Konstanten'!$D$16,G695*'Umrechnungskurse und Konstanten'!$E$16))</f>
        <v>0</v>
      </c>
      <c r="K695" s="31">
        <f t="shared" si="31"/>
        <v>0</v>
      </c>
      <c r="L695" s="59">
        <f t="shared" si="32"/>
        <v>0</v>
      </c>
    </row>
    <row r="696" spans="2:12" x14ac:dyDescent="0.3">
      <c r="B696" s="61"/>
      <c r="C696" s="28"/>
      <c r="D696" s="28"/>
      <c r="E696" s="32"/>
      <c r="F696" s="29" t="s">
        <v>18</v>
      </c>
      <c r="G696" s="37"/>
      <c r="H696" s="33">
        <v>8.1000000000000003E-2</v>
      </c>
      <c r="I696" s="38" t="str">
        <f t="shared" si="30"/>
        <v>Rg. Nicht in EUR</v>
      </c>
      <c r="J696" s="31">
        <f>IF(F696="CHF",G696,_xlfn.IFS(B696&lt;'Umrechnungskurse und Konstanten'!$C$5, "Rg. Datum",B696&lt;='Umrechnungskurse und Konstanten'!$D$5,G696*'Umrechnungskurse und Konstanten'!$E$5,B696&lt;='Umrechnungskurse und Konstanten'!$D$6,G696*'Umrechnungskurse und Konstanten'!$E$6,B696&lt;='Umrechnungskurse und Konstanten'!$D$7,G696*'Umrechnungskurse und Konstanten'!$E$7,B696&lt;='Umrechnungskurse und Konstanten'!$D$8,G696*'Umrechnungskurse und Konstanten'!$E$8,B696&lt;='Umrechnungskurse und Konstanten'!$D$9,G696*'Umrechnungskurse und Konstanten'!$E$9,B696&lt;='Umrechnungskurse und Konstanten'!$D$10,G696*'Umrechnungskurse und Konstanten'!$E$10,B696&lt;='Umrechnungskurse und Konstanten'!$D$11,G696*'Umrechnungskurse und Konstanten'!$E$11,B696&lt;='Umrechnungskurse und Konstanten'!$D$12,B696*'Umrechnungskurse und Konstanten'!$E$12,B696&lt;='Umrechnungskurse und Konstanten'!$D$13,G696*'Umrechnungskurse und Konstanten'!$E$13,B696&lt;='Umrechnungskurse und Konstanten'!$D$14,G696*'Umrechnungskurse und Konstanten'!$E$14,B696&lt;='Umrechnungskurse und Konstanten'!$D$15,G696*'Umrechnungskurse und Konstanten'!$E$15,B696&lt;='Umrechnungskurse und Konstanten'!$D$16,G696*'Umrechnungskurse und Konstanten'!$E$16))</f>
        <v>0</v>
      </c>
      <c r="K696" s="31">
        <f t="shared" si="31"/>
        <v>0</v>
      </c>
      <c r="L696" s="59">
        <f t="shared" si="32"/>
        <v>0</v>
      </c>
    </row>
    <row r="697" spans="2:12" x14ac:dyDescent="0.3">
      <c r="B697" s="61"/>
      <c r="C697" s="28"/>
      <c r="D697" s="28"/>
      <c r="E697" s="32"/>
      <c r="F697" s="29" t="s">
        <v>18</v>
      </c>
      <c r="G697" s="37"/>
      <c r="H697" s="33">
        <v>8.1000000000000003E-2</v>
      </c>
      <c r="I697" s="38" t="str">
        <f t="shared" si="30"/>
        <v>Rg. Nicht in EUR</v>
      </c>
      <c r="J697" s="31">
        <f>IF(F697="CHF",G697,_xlfn.IFS(B697&lt;'Umrechnungskurse und Konstanten'!$C$5, "Rg. Datum",B697&lt;='Umrechnungskurse und Konstanten'!$D$5,G697*'Umrechnungskurse und Konstanten'!$E$5,B697&lt;='Umrechnungskurse und Konstanten'!$D$6,G697*'Umrechnungskurse und Konstanten'!$E$6,B697&lt;='Umrechnungskurse und Konstanten'!$D$7,G697*'Umrechnungskurse und Konstanten'!$E$7,B697&lt;='Umrechnungskurse und Konstanten'!$D$8,G697*'Umrechnungskurse und Konstanten'!$E$8,B697&lt;='Umrechnungskurse und Konstanten'!$D$9,G697*'Umrechnungskurse und Konstanten'!$E$9,B697&lt;='Umrechnungskurse und Konstanten'!$D$10,G697*'Umrechnungskurse und Konstanten'!$E$10,B697&lt;='Umrechnungskurse und Konstanten'!$D$11,G697*'Umrechnungskurse und Konstanten'!$E$11,B697&lt;='Umrechnungskurse und Konstanten'!$D$12,B697*'Umrechnungskurse und Konstanten'!$E$12,B697&lt;='Umrechnungskurse und Konstanten'!$D$13,G697*'Umrechnungskurse und Konstanten'!$E$13,B697&lt;='Umrechnungskurse und Konstanten'!$D$14,G697*'Umrechnungskurse und Konstanten'!$E$14,B697&lt;='Umrechnungskurse und Konstanten'!$D$15,G697*'Umrechnungskurse und Konstanten'!$E$15,B697&lt;='Umrechnungskurse und Konstanten'!$D$16,G697*'Umrechnungskurse und Konstanten'!$E$16))</f>
        <v>0</v>
      </c>
      <c r="K697" s="31">
        <f t="shared" si="31"/>
        <v>0</v>
      </c>
      <c r="L697" s="59">
        <f t="shared" si="32"/>
        <v>0</v>
      </c>
    </row>
    <row r="698" spans="2:12" x14ac:dyDescent="0.3">
      <c r="B698" s="61"/>
      <c r="C698" s="28"/>
      <c r="D698" s="28"/>
      <c r="E698" s="32"/>
      <c r="F698" s="29" t="s">
        <v>18</v>
      </c>
      <c r="G698" s="37"/>
      <c r="H698" s="33">
        <v>8.1000000000000003E-2</v>
      </c>
      <c r="I698" s="38" t="str">
        <f t="shared" si="30"/>
        <v>Rg. Nicht in EUR</v>
      </c>
      <c r="J698" s="31">
        <f>IF(F698="CHF",G698,_xlfn.IFS(B698&lt;'Umrechnungskurse und Konstanten'!$C$5, "Rg. Datum",B698&lt;='Umrechnungskurse und Konstanten'!$D$5,G698*'Umrechnungskurse und Konstanten'!$E$5,B698&lt;='Umrechnungskurse und Konstanten'!$D$6,G698*'Umrechnungskurse und Konstanten'!$E$6,B698&lt;='Umrechnungskurse und Konstanten'!$D$7,G698*'Umrechnungskurse und Konstanten'!$E$7,B698&lt;='Umrechnungskurse und Konstanten'!$D$8,G698*'Umrechnungskurse und Konstanten'!$E$8,B698&lt;='Umrechnungskurse und Konstanten'!$D$9,G698*'Umrechnungskurse und Konstanten'!$E$9,B698&lt;='Umrechnungskurse und Konstanten'!$D$10,G698*'Umrechnungskurse und Konstanten'!$E$10,B698&lt;='Umrechnungskurse und Konstanten'!$D$11,G698*'Umrechnungskurse und Konstanten'!$E$11,B698&lt;='Umrechnungskurse und Konstanten'!$D$12,B698*'Umrechnungskurse und Konstanten'!$E$12,B698&lt;='Umrechnungskurse und Konstanten'!$D$13,G698*'Umrechnungskurse und Konstanten'!$E$13,B698&lt;='Umrechnungskurse und Konstanten'!$D$14,G698*'Umrechnungskurse und Konstanten'!$E$14,B698&lt;='Umrechnungskurse und Konstanten'!$D$15,G698*'Umrechnungskurse und Konstanten'!$E$15,B698&lt;='Umrechnungskurse und Konstanten'!$D$16,G698*'Umrechnungskurse und Konstanten'!$E$16))</f>
        <v>0</v>
      </c>
      <c r="K698" s="31">
        <f t="shared" si="31"/>
        <v>0</v>
      </c>
      <c r="L698" s="59">
        <f t="shared" si="32"/>
        <v>0</v>
      </c>
    </row>
    <row r="699" spans="2:12" x14ac:dyDescent="0.3">
      <c r="B699" s="61"/>
      <c r="C699" s="28"/>
      <c r="D699" s="28"/>
      <c r="E699" s="32"/>
      <c r="F699" s="29" t="s">
        <v>18</v>
      </c>
      <c r="G699" s="37"/>
      <c r="H699" s="33">
        <v>8.1000000000000003E-2</v>
      </c>
      <c r="I699" s="38" t="str">
        <f t="shared" si="30"/>
        <v>Rg. Nicht in EUR</v>
      </c>
      <c r="J699" s="31">
        <f>IF(F699="CHF",G699,_xlfn.IFS(B699&lt;'Umrechnungskurse und Konstanten'!$C$5, "Rg. Datum",B699&lt;='Umrechnungskurse und Konstanten'!$D$5,G699*'Umrechnungskurse und Konstanten'!$E$5,B699&lt;='Umrechnungskurse und Konstanten'!$D$6,G699*'Umrechnungskurse und Konstanten'!$E$6,B699&lt;='Umrechnungskurse und Konstanten'!$D$7,G699*'Umrechnungskurse und Konstanten'!$E$7,B699&lt;='Umrechnungskurse und Konstanten'!$D$8,G699*'Umrechnungskurse und Konstanten'!$E$8,B699&lt;='Umrechnungskurse und Konstanten'!$D$9,G699*'Umrechnungskurse und Konstanten'!$E$9,B699&lt;='Umrechnungskurse und Konstanten'!$D$10,G699*'Umrechnungskurse und Konstanten'!$E$10,B699&lt;='Umrechnungskurse und Konstanten'!$D$11,G699*'Umrechnungskurse und Konstanten'!$E$11,B699&lt;='Umrechnungskurse und Konstanten'!$D$12,B699*'Umrechnungskurse und Konstanten'!$E$12,B699&lt;='Umrechnungskurse und Konstanten'!$D$13,G699*'Umrechnungskurse und Konstanten'!$E$13,B699&lt;='Umrechnungskurse und Konstanten'!$D$14,G699*'Umrechnungskurse und Konstanten'!$E$14,B699&lt;='Umrechnungskurse und Konstanten'!$D$15,G699*'Umrechnungskurse und Konstanten'!$E$15,B699&lt;='Umrechnungskurse und Konstanten'!$D$16,G699*'Umrechnungskurse und Konstanten'!$E$16))</f>
        <v>0</v>
      </c>
      <c r="K699" s="31">
        <f t="shared" si="31"/>
        <v>0</v>
      </c>
      <c r="L699" s="59">
        <f t="shared" si="32"/>
        <v>0</v>
      </c>
    </row>
    <row r="700" spans="2:12" x14ac:dyDescent="0.3">
      <c r="B700" s="61"/>
      <c r="C700" s="28"/>
      <c r="D700" s="28"/>
      <c r="E700" s="32"/>
      <c r="F700" s="29" t="s">
        <v>18</v>
      </c>
      <c r="G700" s="37"/>
      <c r="H700" s="33">
        <v>8.1000000000000003E-2</v>
      </c>
      <c r="I700" s="38" t="str">
        <f t="shared" si="30"/>
        <v>Rg. Nicht in EUR</v>
      </c>
      <c r="J700" s="31">
        <f>IF(F700="CHF",G700,_xlfn.IFS(B700&lt;'Umrechnungskurse und Konstanten'!$C$5, "Rg. Datum",B700&lt;='Umrechnungskurse und Konstanten'!$D$5,G700*'Umrechnungskurse und Konstanten'!$E$5,B700&lt;='Umrechnungskurse und Konstanten'!$D$6,G700*'Umrechnungskurse und Konstanten'!$E$6,B700&lt;='Umrechnungskurse und Konstanten'!$D$7,G700*'Umrechnungskurse und Konstanten'!$E$7,B700&lt;='Umrechnungskurse und Konstanten'!$D$8,G700*'Umrechnungskurse und Konstanten'!$E$8,B700&lt;='Umrechnungskurse und Konstanten'!$D$9,G700*'Umrechnungskurse und Konstanten'!$E$9,B700&lt;='Umrechnungskurse und Konstanten'!$D$10,G700*'Umrechnungskurse und Konstanten'!$E$10,B700&lt;='Umrechnungskurse und Konstanten'!$D$11,G700*'Umrechnungskurse und Konstanten'!$E$11,B700&lt;='Umrechnungskurse und Konstanten'!$D$12,B700*'Umrechnungskurse und Konstanten'!$E$12,B700&lt;='Umrechnungskurse und Konstanten'!$D$13,G700*'Umrechnungskurse und Konstanten'!$E$13,B700&lt;='Umrechnungskurse und Konstanten'!$D$14,G700*'Umrechnungskurse und Konstanten'!$E$14,B700&lt;='Umrechnungskurse und Konstanten'!$D$15,G700*'Umrechnungskurse und Konstanten'!$E$15,B700&lt;='Umrechnungskurse und Konstanten'!$D$16,G700*'Umrechnungskurse und Konstanten'!$E$16))</f>
        <v>0</v>
      </c>
      <c r="K700" s="31">
        <f t="shared" si="31"/>
        <v>0</v>
      </c>
      <c r="L700" s="59">
        <f t="shared" si="32"/>
        <v>0</v>
      </c>
    </row>
    <row r="701" spans="2:12" x14ac:dyDescent="0.3">
      <c r="B701" s="61"/>
      <c r="C701" s="28"/>
      <c r="D701" s="28"/>
      <c r="E701" s="32"/>
      <c r="F701" s="29" t="s">
        <v>18</v>
      </c>
      <c r="G701" s="37"/>
      <c r="H701" s="33">
        <v>8.1000000000000003E-2</v>
      </c>
      <c r="I701" s="38" t="str">
        <f t="shared" si="30"/>
        <v>Rg. Nicht in EUR</v>
      </c>
      <c r="J701" s="31">
        <f>IF(F701="CHF",G701,_xlfn.IFS(B701&lt;'Umrechnungskurse und Konstanten'!$C$5, "Rg. Datum",B701&lt;='Umrechnungskurse und Konstanten'!$D$5,G701*'Umrechnungskurse und Konstanten'!$E$5,B701&lt;='Umrechnungskurse und Konstanten'!$D$6,G701*'Umrechnungskurse und Konstanten'!$E$6,B701&lt;='Umrechnungskurse und Konstanten'!$D$7,G701*'Umrechnungskurse und Konstanten'!$E$7,B701&lt;='Umrechnungskurse und Konstanten'!$D$8,G701*'Umrechnungskurse und Konstanten'!$E$8,B701&lt;='Umrechnungskurse und Konstanten'!$D$9,G701*'Umrechnungskurse und Konstanten'!$E$9,B701&lt;='Umrechnungskurse und Konstanten'!$D$10,G701*'Umrechnungskurse und Konstanten'!$E$10,B701&lt;='Umrechnungskurse und Konstanten'!$D$11,G701*'Umrechnungskurse und Konstanten'!$E$11,B701&lt;='Umrechnungskurse und Konstanten'!$D$12,B701*'Umrechnungskurse und Konstanten'!$E$12,B701&lt;='Umrechnungskurse und Konstanten'!$D$13,G701*'Umrechnungskurse und Konstanten'!$E$13,B701&lt;='Umrechnungskurse und Konstanten'!$D$14,G701*'Umrechnungskurse und Konstanten'!$E$14,B701&lt;='Umrechnungskurse und Konstanten'!$D$15,G701*'Umrechnungskurse und Konstanten'!$E$15,B701&lt;='Umrechnungskurse und Konstanten'!$D$16,G701*'Umrechnungskurse und Konstanten'!$E$16))</f>
        <v>0</v>
      </c>
      <c r="K701" s="31">
        <f t="shared" si="31"/>
        <v>0</v>
      </c>
      <c r="L701" s="59">
        <f t="shared" si="32"/>
        <v>0</v>
      </c>
    </row>
    <row r="702" spans="2:12" x14ac:dyDescent="0.3">
      <c r="B702" s="61"/>
      <c r="C702" s="28"/>
      <c r="D702" s="28"/>
      <c r="E702" s="32"/>
      <c r="F702" s="29" t="s">
        <v>18</v>
      </c>
      <c r="G702" s="37"/>
      <c r="H702" s="33">
        <v>8.1000000000000003E-2</v>
      </c>
      <c r="I702" s="38" t="str">
        <f t="shared" si="30"/>
        <v>Rg. Nicht in EUR</v>
      </c>
      <c r="J702" s="31">
        <f>IF(F702="CHF",G702,_xlfn.IFS(B702&lt;'Umrechnungskurse und Konstanten'!$C$5, "Rg. Datum",B702&lt;='Umrechnungskurse und Konstanten'!$D$5,G702*'Umrechnungskurse und Konstanten'!$E$5,B702&lt;='Umrechnungskurse und Konstanten'!$D$6,G702*'Umrechnungskurse und Konstanten'!$E$6,B702&lt;='Umrechnungskurse und Konstanten'!$D$7,G702*'Umrechnungskurse und Konstanten'!$E$7,B702&lt;='Umrechnungskurse und Konstanten'!$D$8,G702*'Umrechnungskurse und Konstanten'!$E$8,B702&lt;='Umrechnungskurse und Konstanten'!$D$9,G702*'Umrechnungskurse und Konstanten'!$E$9,B702&lt;='Umrechnungskurse und Konstanten'!$D$10,G702*'Umrechnungskurse und Konstanten'!$E$10,B702&lt;='Umrechnungskurse und Konstanten'!$D$11,G702*'Umrechnungskurse und Konstanten'!$E$11,B702&lt;='Umrechnungskurse und Konstanten'!$D$12,B702*'Umrechnungskurse und Konstanten'!$E$12,B702&lt;='Umrechnungskurse und Konstanten'!$D$13,G702*'Umrechnungskurse und Konstanten'!$E$13,B702&lt;='Umrechnungskurse und Konstanten'!$D$14,G702*'Umrechnungskurse und Konstanten'!$E$14,B702&lt;='Umrechnungskurse und Konstanten'!$D$15,G702*'Umrechnungskurse und Konstanten'!$E$15,B702&lt;='Umrechnungskurse und Konstanten'!$D$16,G702*'Umrechnungskurse und Konstanten'!$E$16))</f>
        <v>0</v>
      </c>
      <c r="K702" s="31">
        <f t="shared" si="31"/>
        <v>0</v>
      </c>
      <c r="L702" s="59">
        <f t="shared" si="32"/>
        <v>0</v>
      </c>
    </row>
    <row r="703" spans="2:12" x14ac:dyDescent="0.3">
      <c r="B703" s="61"/>
      <c r="C703" s="28"/>
      <c r="D703" s="28"/>
      <c r="E703" s="32"/>
      <c r="F703" s="29" t="s">
        <v>18</v>
      </c>
      <c r="G703" s="37"/>
      <c r="H703" s="33">
        <v>8.1000000000000003E-2</v>
      </c>
      <c r="I703" s="38" t="str">
        <f t="shared" si="30"/>
        <v>Rg. Nicht in EUR</v>
      </c>
      <c r="J703" s="31">
        <f>IF(F703="CHF",G703,_xlfn.IFS(B703&lt;'Umrechnungskurse und Konstanten'!$C$5, "Rg. Datum",B703&lt;='Umrechnungskurse und Konstanten'!$D$5,G703*'Umrechnungskurse und Konstanten'!$E$5,B703&lt;='Umrechnungskurse und Konstanten'!$D$6,G703*'Umrechnungskurse und Konstanten'!$E$6,B703&lt;='Umrechnungskurse und Konstanten'!$D$7,G703*'Umrechnungskurse und Konstanten'!$E$7,B703&lt;='Umrechnungskurse und Konstanten'!$D$8,G703*'Umrechnungskurse und Konstanten'!$E$8,B703&lt;='Umrechnungskurse und Konstanten'!$D$9,G703*'Umrechnungskurse und Konstanten'!$E$9,B703&lt;='Umrechnungskurse und Konstanten'!$D$10,G703*'Umrechnungskurse und Konstanten'!$E$10,B703&lt;='Umrechnungskurse und Konstanten'!$D$11,G703*'Umrechnungskurse und Konstanten'!$E$11,B703&lt;='Umrechnungskurse und Konstanten'!$D$12,B703*'Umrechnungskurse und Konstanten'!$E$12,B703&lt;='Umrechnungskurse und Konstanten'!$D$13,G703*'Umrechnungskurse und Konstanten'!$E$13,B703&lt;='Umrechnungskurse und Konstanten'!$D$14,G703*'Umrechnungskurse und Konstanten'!$E$14,B703&lt;='Umrechnungskurse und Konstanten'!$D$15,G703*'Umrechnungskurse und Konstanten'!$E$15,B703&lt;='Umrechnungskurse und Konstanten'!$D$16,G703*'Umrechnungskurse und Konstanten'!$E$16))</f>
        <v>0</v>
      </c>
      <c r="K703" s="31">
        <f t="shared" si="31"/>
        <v>0</v>
      </c>
      <c r="L703" s="59">
        <f t="shared" si="32"/>
        <v>0</v>
      </c>
    </row>
    <row r="704" spans="2:12" x14ac:dyDescent="0.3">
      <c r="B704" s="61"/>
      <c r="C704" s="28"/>
      <c r="D704" s="28"/>
      <c r="E704" s="32"/>
      <c r="F704" s="29" t="s">
        <v>18</v>
      </c>
      <c r="G704" s="37"/>
      <c r="H704" s="33">
        <v>8.1000000000000003E-2</v>
      </c>
      <c r="I704" s="38" t="str">
        <f t="shared" si="30"/>
        <v>Rg. Nicht in EUR</v>
      </c>
      <c r="J704" s="31">
        <f>IF(F704="CHF",G704,_xlfn.IFS(B704&lt;'Umrechnungskurse und Konstanten'!$C$5, "Rg. Datum",B704&lt;='Umrechnungskurse und Konstanten'!$D$5,G704*'Umrechnungskurse und Konstanten'!$E$5,B704&lt;='Umrechnungskurse und Konstanten'!$D$6,G704*'Umrechnungskurse und Konstanten'!$E$6,B704&lt;='Umrechnungskurse und Konstanten'!$D$7,G704*'Umrechnungskurse und Konstanten'!$E$7,B704&lt;='Umrechnungskurse und Konstanten'!$D$8,G704*'Umrechnungskurse und Konstanten'!$E$8,B704&lt;='Umrechnungskurse und Konstanten'!$D$9,G704*'Umrechnungskurse und Konstanten'!$E$9,B704&lt;='Umrechnungskurse und Konstanten'!$D$10,G704*'Umrechnungskurse und Konstanten'!$E$10,B704&lt;='Umrechnungskurse und Konstanten'!$D$11,G704*'Umrechnungskurse und Konstanten'!$E$11,B704&lt;='Umrechnungskurse und Konstanten'!$D$12,B704*'Umrechnungskurse und Konstanten'!$E$12,B704&lt;='Umrechnungskurse und Konstanten'!$D$13,G704*'Umrechnungskurse und Konstanten'!$E$13,B704&lt;='Umrechnungskurse und Konstanten'!$D$14,G704*'Umrechnungskurse und Konstanten'!$E$14,B704&lt;='Umrechnungskurse und Konstanten'!$D$15,G704*'Umrechnungskurse und Konstanten'!$E$15,B704&lt;='Umrechnungskurse und Konstanten'!$D$16,G704*'Umrechnungskurse und Konstanten'!$E$16))</f>
        <v>0</v>
      </c>
      <c r="K704" s="31">
        <f t="shared" si="31"/>
        <v>0</v>
      </c>
      <c r="L704" s="59">
        <f t="shared" si="32"/>
        <v>0</v>
      </c>
    </row>
    <row r="705" spans="2:12" x14ac:dyDescent="0.3">
      <c r="B705" s="61"/>
      <c r="C705" s="28"/>
      <c r="D705" s="28"/>
      <c r="E705" s="32"/>
      <c r="F705" s="29" t="s">
        <v>18</v>
      </c>
      <c r="G705" s="37"/>
      <c r="H705" s="33">
        <v>8.1000000000000003E-2</v>
      </c>
      <c r="I705" s="38" t="str">
        <f t="shared" si="30"/>
        <v>Rg. Nicht in EUR</v>
      </c>
      <c r="J705" s="31">
        <f>IF(F705="CHF",G705,_xlfn.IFS(B705&lt;'Umrechnungskurse und Konstanten'!$C$5, "Rg. Datum",B705&lt;='Umrechnungskurse und Konstanten'!$D$5,G705*'Umrechnungskurse und Konstanten'!$E$5,B705&lt;='Umrechnungskurse und Konstanten'!$D$6,G705*'Umrechnungskurse und Konstanten'!$E$6,B705&lt;='Umrechnungskurse und Konstanten'!$D$7,G705*'Umrechnungskurse und Konstanten'!$E$7,B705&lt;='Umrechnungskurse und Konstanten'!$D$8,G705*'Umrechnungskurse und Konstanten'!$E$8,B705&lt;='Umrechnungskurse und Konstanten'!$D$9,G705*'Umrechnungskurse und Konstanten'!$E$9,B705&lt;='Umrechnungskurse und Konstanten'!$D$10,G705*'Umrechnungskurse und Konstanten'!$E$10,B705&lt;='Umrechnungskurse und Konstanten'!$D$11,G705*'Umrechnungskurse und Konstanten'!$E$11,B705&lt;='Umrechnungskurse und Konstanten'!$D$12,B705*'Umrechnungskurse und Konstanten'!$E$12,B705&lt;='Umrechnungskurse und Konstanten'!$D$13,G705*'Umrechnungskurse und Konstanten'!$E$13,B705&lt;='Umrechnungskurse und Konstanten'!$D$14,G705*'Umrechnungskurse und Konstanten'!$E$14,B705&lt;='Umrechnungskurse und Konstanten'!$D$15,G705*'Umrechnungskurse und Konstanten'!$E$15,B705&lt;='Umrechnungskurse und Konstanten'!$D$16,G705*'Umrechnungskurse und Konstanten'!$E$16))</f>
        <v>0</v>
      </c>
      <c r="K705" s="31">
        <f t="shared" si="31"/>
        <v>0</v>
      </c>
      <c r="L705" s="59">
        <f t="shared" si="32"/>
        <v>0</v>
      </c>
    </row>
    <row r="706" spans="2:12" x14ac:dyDescent="0.3">
      <c r="B706" s="61"/>
      <c r="C706" s="28"/>
      <c r="D706" s="28"/>
      <c r="E706" s="32"/>
      <c r="F706" s="29" t="s">
        <v>18</v>
      </c>
      <c r="G706" s="37"/>
      <c r="H706" s="33">
        <v>8.1000000000000003E-2</v>
      </c>
      <c r="I706" s="38" t="str">
        <f t="shared" si="30"/>
        <v>Rg. Nicht in EUR</v>
      </c>
      <c r="J706" s="31">
        <f>IF(F706="CHF",G706,_xlfn.IFS(B706&lt;'Umrechnungskurse und Konstanten'!$C$5, "Rg. Datum",B706&lt;='Umrechnungskurse und Konstanten'!$D$5,G706*'Umrechnungskurse und Konstanten'!$E$5,B706&lt;='Umrechnungskurse und Konstanten'!$D$6,G706*'Umrechnungskurse und Konstanten'!$E$6,B706&lt;='Umrechnungskurse und Konstanten'!$D$7,G706*'Umrechnungskurse und Konstanten'!$E$7,B706&lt;='Umrechnungskurse und Konstanten'!$D$8,G706*'Umrechnungskurse und Konstanten'!$E$8,B706&lt;='Umrechnungskurse und Konstanten'!$D$9,G706*'Umrechnungskurse und Konstanten'!$E$9,B706&lt;='Umrechnungskurse und Konstanten'!$D$10,G706*'Umrechnungskurse und Konstanten'!$E$10,B706&lt;='Umrechnungskurse und Konstanten'!$D$11,G706*'Umrechnungskurse und Konstanten'!$E$11,B706&lt;='Umrechnungskurse und Konstanten'!$D$12,B706*'Umrechnungskurse und Konstanten'!$E$12,B706&lt;='Umrechnungskurse und Konstanten'!$D$13,G706*'Umrechnungskurse und Konstanten'!$E$13,B706&lt;='Umrechnungskurse und Konstanten'!$D$14,G706*'Umrechnungskurse und Konstanten'!$E$14,B706&lt;='Umrechnungskurse und Konstanten'!$D$15,G706*'Umrechnungskurse und Konstanten'!$E$15,B706&lt;='Umrechnungskurse und Konstanten'!$D$16,G706*'Umrechnungskurse und Konstanten'!$E$16))</f>
        <v>0</v>
      </c>
      <c r="K706" s="31">
        <f t="shared" si="31"/>
        <v>0</v>
      </c>
      <c r="L706" s="59">
        <f t="shared" si="32"/>
        <v>0</v>
      </c>
    </row>
    <row r="707" spans="2:12" x14ac:dyDescent="0.3">
      <c r="B707" s="61"/>
      <c r="C707" s="28"/>
      <c r="D707" s="28"/>
      <c r="E707" s="32"/>
      <c r="F707" s="29" t="s">
        <v>18</v>
      </c>
      <c r="G707" s="37"/>
      <c r="H707" s="33">
        <v>8.1000000000000003E-2</v>
      </c>
      <c r="I707" s="38" t="str">
        <f t="shared" si="30"/>
        <v>Rg. Nicht in EUR</v>
      </c>
      <c r="J707" s="31">
        <f>IF(F707="CHF",G707,_xlfn.IFS(B707&lt;'Umrechnungskurse und Konstanten'!$C$5, "Rg. Datum",B707&lt;='Umrechnungskurse und Konstanten'!$D$5,G707*'Umrechnungskurse und Konstanten'!$E$5,B707&lt;='Umrechnungskurse und Konstanten'!$D$6,G707*'Umrechnungskurse und Konstanten'!$E$6,B707&lt;='Umrechnungskurse und Konstanten'!$D$7,G707*'Umrechnungskurse und Konstanten'!$E$7,B707&lt;='Umrechnungskurse und Konstanten'!$D$8,G707*'Umrechnungskurse und Konstanten'!$E$8,B707&lt;='Umrechnungskurse und Konstanten'!$D$9,G707*'Umrechnungskurse und Konstanten'!$E$9,B707&lt;='Umrechnungskurse und Konstanten'!$D$10,G707*'Umrechnungskurse und Konstanten'!$E$10,B707&lt;='Umrechnungskurse und Konstanten'!$D$11,G707*'Umrechnungskurse und Konstanten'!$E$11,B707&lt;='Umrechnungskurse und Konstanten'!$D$12,B707*'Umrechnungskurse und Konstanten'!$E$12,B707&lt;='Umrechnungskurse und Konstanten'!$D$13,G707*'Umrechnungskurse und Konstanten'!$E$13,B707&lt;='Umrechnungskurse und Konstanten'!$D$14,G707*'Umrechnungskurse und Konstanten'!$E$14,B707&lt;='Umrechnungskurse und Konstanten'!$D$15,G707*'Umrechnungskurse und Konstanten'!$E$15,B707&lt;='Umrechnungskurse und Konstanten'!$D$16,G707*'Umrechnungskurse und Konstanten'!$E$16))</f>
        <v>0</v>
      </c>
      <c r="K707" s="31">
        <f t="shared" si="31"/>
        <v>0</v>
      </c>
      <c r="L707" s="59">
        <f t="shared" si="32"/>
        <v>0</v>
      </c>
    </row>
    <row r="708" spans="2:12" x14ac:dyDescent="0.3">
      <c r="B708" s="61"/>
      <c r="C708" s="28"/>
      <c r="D708" s="28"/>
      <c r="E708" s="32"/>
      <c r="F708" s="29" t="s">
        <v>18</v>
      </c>
      <c r="G708" s="37"/>
      <c r="H708" s="33">
        <v>8.1000000000000003E-2</v>
      </c>
      <c r="I708" s="38" t="str">
        <f t="shared" si="30"/>
        <v>Rg. Nicht in EUR</v>
      </c>
      <c r="J708" s="31">
        <f>IF(F708="CHF",G708,_xlfn.IFS(B708&lt;'Umrechnungskurse und Konstanten'!$C$5, "Rg. Datum",B708&lt;='Umrechnungskurse und Konstanten'!$D$5,G708*'Umrechnungskurse und Konstanten'!$E$5,B708&lt;='Umrechnungskurse und Konstanten'!$D$6,G708*'Umrechnungskurse und Konstanten'!$E$6,B708&lt;='Umrechnungskurse und Konstanten'!$D$7,G708*'Umrechnungskurse und Konstanten'!$E$7,B708&lt;='Umrechnungskurse und Konstanten'!$D$8,G708*'Umrechnungskurse und Konstanten'!$E$8,B708&lt;='Umrechnungskurse und Konstanten'!$D$9,G708*'Umrechnungskurse und Konstanten'!$E$9,B708&lt;='Umrechnungskurse und Konstanten'!$D$10,G708*'Umrechnungskurse und Konstanten'!$E$10,B708&lt;='Umrechnungskurse und Konstanten'!$D$11,G708*'Umrechnungskurse und Konstanten'!$E$11,B708&lt;='Umrechnungskurse und Konstanten'!$D$12,B708*'Umrechnungskurse und Konstanten'!$E$12,B708&lt;='Umrechnungskurse und Konstanten'!$D$13,G708*'Umrechnungskurse und Konstanten'!$E$13,B708&lt;='Umrechnungskurse und Konstanten'!$D$14,G708*'Umrechnungskurse und Konstanten'!$E$14,B708&lt;='Umrechnungskurse und Konstanten'!$D$15,G708*'Umrechnungskurse und Konstanten'!$E$15,B708&lt;='Umrechnungskurse und Konstanten'!$D$16,G708*'Umrechnungskurse und Konstanten'!$E$16))</f>
        <v>0</v>
      </c>
      <c r="K708" s="31">
        <f t="shared" si="31"/>
        <v>0</v>
      </c>
      <c r="L708" s="59">
        <f t="shared" si="32"/>
        <v>0</v>
      </c>
    </row>
    <row r="709" spans="2:12" x14ac:dyDescent="0.3">
      <c r="B709" s="61"/>
      <c r="C709" s="28"/>
      <c r="D709" s="28"/>
      <c r="E709" s="32"/>
      <c r="F709" s="29" t="s">
        <v>18</v>
      </c>
      <c r="G709" s="37"/>
      <c r="H709" s="33">
        <v>8.1000000000000003E-2</v>
      </c>
      <c r="I709" s="38" t="str">
        <f t="shared" si="30"/>
        <v>Rg. Nicht in EUR</v>
      </c>
      <c r="J709" s="31">
        <f>IF(F709="CHF",G709,_xlfn.IFS(B709&lt;'Umrechnungskurse und Konstanten'!$C$5, "Rg. Datum",B709&lt;='Umrechnungskurse und Konstanten'!$D$5,G709*'Umrechnungskurse und Konstanten'!$E$5,B709&lt;='Umrechnungskurse und Konstanten'!$D$6,G709*'Umrechnungskurse und Konstanten'!$E$6,B709&lt;='Umrechnungskurse und Konstanten'!$D$7,G709*'Umrechnungskurse und Konstanten'!$E$7,B709&lt;='Umrechnungskurse und Konstanten'!$D$8,G709*'Umrechnungskurse und Konstanten'!$E$8,B709&lt;='Umrechnungskurse und Konstanten'!$D$9,G709*'Umrechnungskurse und Konstanten'!$E$9,B709&lt;='Umrechnungskurse und Konstanten'!$D$10,G709*'Umrechnungskurse und Konstanten'!$E$10,B709&lt;='Umrechnungskurse und Konstanten'!$D$11,G709*'Umrechnungskurse und Konstanten'!$E$11,B709&lt;='Umrechnungskurse und Konstanten'!$D$12,B709*'Umrechnungskurse und Konstanten'!$E$12,B709&lt;='Umrechnungskurse und Konstanten'!$D$13,G709*'Umrechnungskurse und Konstanten'!$E$13,B709&lt;='Umrechnungskurse und Konstanten'!$D$14,G709*'Umrechnungskurse und Konstanten'!$E$14,B709&lt;='Umrechnungskurse und Konstanten'!$D$15,G709*'Umrechnungskurse und Konstanten'!$E$15,B709&lt;='Umrechnungskurse und Konstanten'!$D$16,G709*'Umrechnungskurse und Konstanten'!$E$16))</f>
        <v>0</v>
      </c>
      <c r="K709" s="31">
        <f t="shared" si="31"/>
        <v>0</v>
      </c>
      <c r="L709" s="59">
        <f t="shared" si="32"/>
        <v>0</v>
      </c>
    </row>
    <row r="710" spans="2:12" x14ac:dyDescent="0.3">
      <c r="B710" s="61"/>
      <c r="C710" s="28"/>
      <c r="D710" s="28"/>
      <c r="E710" s="32"/>
      <c r="F710" s="29" t="s">
        <v>18</v>
      </c>
      <c r="G710" s="37"/>
      <c r="H710" s="33">
        <v>8.1000000000000003E-2</v>
      </c>
      <c r="I710" s="38" t="str">
        <f t="shared" si="30"/>
        <v>Rg. Nicht in EUR</v>
      </c>
      <c r="J710" s="31">
        <f>IF(F710="CHF",G710,_xlfn.IFS(B710&lt;'Umrechnungskurse und Konstanten'!$C$5, "Rg. Datum",B710&lt;='Umrechnungskurse und Konstanten'!$D$5,G710*'Umrechnungskurse und Konstanten'!$E$5,B710&lt;='Umrechnungskurse und Konstanten'!$D$6,G710*'Umrechnungskurse und Konstanten'!$E$6,B710&lt;='Umrechnungskurse und Konstanten'!$D$7,G710*'Umrechnungskurse und Konstanten'!$E$7,B710&lt;='Umrechnungskurse und Konstanten'!$D$8,G710*'Umrechnungskurse und Konstanten'!$E$8,B710&lt;='Umrechnungskurse und Konstanten'!$D$9,G710*'Umrechnungskurse und Konstanten'!$E$9,B710&lt;='Umrechnungskurse und Konstanten'!$D$10,G710*'Umrechnungskurse und Konstanten'!$E$10,B710&lt;='Umrechnungskurse und Konstanten'!$D$11,G710*'Umrechnungskurse und Konstanten'!$E$11,B710&lt;='Umrechnungskurse und Konstanten'!$D$12,B710*'Umrechnungskurse und Konstanten'!$E$12,B710&lt;='Umrechnungskurse und Konstanten'!$D$13,G710*'Umrechnungskurse und Konstanten'!$E$13,B710&lt;='Umrechnungskurse und Konstanten'!$D$14,G710*'Umrechnungskurse und Konstanten'!$E$14,B710&lt;='Umrechnungskurse und Konstanten'!$D$15,G710*'Umrechnungskurse und Konstanten'!$E$15,B710&lt;='Umrechnungskurse und Konstanten'!$D$16,G710*'Umrechnungskurse und Konstanten'!$E$16))</f>
        <v>0</v>
      </c>
      <c r="K710" s="31">
        <f t="shared" si="31"/>
        <v>0</v>
      </c>
      <c r="L710" s="59">
        <f t="shared" si="32"/>
        <v>0</v>
      </c>
    </row>
    <row r="711" spans="2:12" x14ac:dyDescent="0.3">
      <c r="B711" s="61"/>
      <c r="C711" s="28"/>
      <c r="D711" s="28"/>
      <c r="E711" s="32"/>
      <c r="F711" s="29" t="s">
        <v>18</v>
      </c>
      <c r="G711" s="37"/>
      <c r="H711" s="33">
        <v>8.1000000000000003E-2</v>
      </c>
      <c r="I711" s="38" t="str">
        <f t="shared" si="30"/>
        <v>Rg. Nicht in EUR</v>
      </c>
      <c r="J711" s="31">
        <f>IF(F711="CHF",G711,_xlfn.IFS(B711&lt;'Umrechnungskurse und Konstanten'!$C$5, "Rg. Datum",B711&lt;='Umrechnungskurse und Konstanten'!$D$5,G711*'Umrechnungskurse und Konstanten'!$E$5,B711&lt;='Umrechnungskurse und Konstanten'!$D$6,G711*'Umrechnungskurse und Konstanten'!$E$6,B711&lt;='Umrechnungskurse und Konstanten'!$D$7,G711*'Umrechnungskurse und Konstanten'!$E$7,B711&lt;='Umrechnungskurse und Konstanten'!$D$8,G711*'Umrechnungskurse und Konstanten'!$E$8,B711&lt;='Umrechnungskurse und Konstanten'!$D$9,G711*'Umrechnungskurse und Konstanten'!$E$9,B711&lt;='Umrechnungskurse und Konstanten'!$D$10,G711*'Umrechnungskurse und Konstanten'!$E$10,B711&lt;='Umrechnungskurse und Konstanten'!$D$11,G711*'Umrechnungskurse und Konstanten'!$E$11,B711&lt;='Umrechnungskurse und Konstanten'!$D$12,B711*'Umrechnungskurse und Konstanten'!$E$12,B711&lt;='Umrechnungskurse und Konstanten'!$D$13,G711*'Umrechnungskurse und Konstanten'!$E$13,B711&lt;='Umrechnungskurse und Konstanten'!$D$14,G711*'Umrechnungskurse und Konstanten'!$E$14,B711&lt;='Umrechnungskurse und Konstanten'!$D$15,G711*'Umrechnungskurse und Konstanten'!$E$15,B711&lt;='Umrechnungskurse und Konstanten'!$D$16,G711*'Umrechnungskurse und Konstanten'!$E$16))</f>
        <v>0</v>
      </c>
      <c r="K711" s="31">
        <f t="shared" si="31"/>
        <v>0</v>
      </c>
      <c r="L711" s="59">
        <f t="shared" si="32"/>
        <v>0</v>
      </c>
    </row>
    <row r="712" spans="2:12" x14ac:dyDescent="0.3">
      <c r="B712" s="61"/>
      <c r="C712" s="28"/>
      <c r="D712" s="28"/>
      <c r="E712" s="32"/>
      <c r="F712" s="29" t="s">
        <v>18</v>
      </c>
      <c r="G712" s="37"/>
      <c r="H712" s="33">
        <v>8.1000000000000003E-2</v>
      </c>
      <c r="I712" s="38" t="str">
        <f t="shared" si="30"/>
        <v>Rg. Nicht in EUR</v>
      </c>
      <c r="J712" s="31">
        <f>IF(F712="CHF",G712,_xlfn.IFS(B712&lt;'Umrechnungskurse und Konstanten'!$C$5, "Rg. Datum",B712&lt;='Umrechnungskurse und Konstanten'!$D$5,G712*'Umrechnungskurse und Konstanten'!$E$5,B712&lt;='Umrechnungskurse und Konstanten'!$D$6,G712*'Umrechnungskurse und Konstanten'!$E$6,B712&lt;='Umrechnungskurse und Konstanten'!$D$7,G712*'Umrechnungskurse und Konstanten'!$E$7,B712&lt;='Umrechnungskurse und Konstanten'!$D$8,G712*'Umrechnungskurse und Konstanten'!$E$8,B712&lt;='Umrechnungskurse und Konstanten'!$D$9,G712*'Umrechnungskurse und Konstanten'!$E$9,B712&lt;='Umrechnungskurse und Konstanten'!$D$10,G712*'Umrechnungskurse und Konstanten'!$E$10,B712&lt;='Umrechnungskurse und Konstanten'!$D$11,G712*'Umrechnungskurse und Konstanten'!$E$11,B712&lt;='Umrechnungskurse und Konstanten'!$D$12,B712*'Umrechnungskurse und Konstanten'!$E$12,B712&lt;='Umrechnungskurse und Konstanten'!$D$13,G712*'Umrechnungskurse und Konstanten'!$E$13,B712&lt;='Umrechnungskurse und Konstanten'!$D$14,G712*'Umrechnungskurse und Konstanten'!$E$14,B712&lt;='Umrechnungskurse und Konstanten'!$D$15,G712*'Umrechnungskurse und Konstanten'!$E$15,B712&lt;='Umrechnungskurse und Konstanten'!$D$16,G712*'Umrechnungskurse und Konstanten'!$E$16))</f>
        <v>0</v>
      </c>
      <c r="K712" s="31">
        <f t="shared" si="31"/>
        <v>0</v>
      </c>
      <c r="L712" s="59">
        <f t="shared" si="32"/>
        <v>0</v>
      </c>
    </row>
    <row r="713" spans="2:12" x14ac:dyDescent="0.3">
      <c r="B713" s="61"/>
      <c r="C713" s="28"/>
      <c r="D713" s="28"/>
      <c r="E713" s="32"/>
      <c r="F713" s="29" t="s">
        <v>18</v>
      </c>
      <c r="G713" s="37"/>
      <c r="H713" s="33">
        <v>8.1000000000000003E-2</v>
      </c>
      <c r="I713" s="38" t="str">
        <f t="shared" si="30"/>
        <v>Rg. Nicht in EUR</v>
      </c>
      <c r="J713" s="31">
        <f>IF(F713="CHF",G713,_xlfn.IFS(B713&lt;'Umrechnungskurse und Konstanten'!$C$5, "Rg. Datum",B713&lt;='Umrechnungskurse und Konstanten'!$D$5,G713*'Umrechnungskurse und Konstanten'!$E$5,B713&lt;='Umrechnungskurse und Konstanten'!$D$6,G713*'Umrechnungskurse und Konstanten'!$E$6,B713&lt;='Umrechnungskurse und Konstanten'!$D$7,G713*'Umrechnungskurse und Konstanten'!$E$7,B713&lt;='Umrechnungskurse und Konstanten'!$D$8,G713*'Umrechnungskurse und Konstanten'!$E$8,B713&lt;='Umrechnungskurse und Konstanten'!$D$9,G713*'Umrechnungskurse und Konstanten'!$E$9,B713&lt;='Umrechnungskurse und Konstanten'!$D$10,G713*'Umrechnungskurse und Konstanten'!$E$10,B713&lt;='Umrechnungskurse und Konstanten'!$D$11,G713*'Umrechnungskurse und Konstanten'!$E$11,B713&lt;='Umrechnungskurse und Konstanten'!$D$12,B713*'Umrechnungskurse und Konstanten'!$E$12,B713&lt;='Umrechnungskurse und Konstanten'!$D$13,G713*'Umrechnungskurse und Konstanten'!$E$13,B713&lt;='Umrechnungskurse und Konstanten'!$D$14,G713*'Umrechnungskurse und Konstanten'!$E$14,B713&lt;='Umrechnungskurse und Konstanten'!$D$15,G713*'Umrechnungskurse und Konstanten'!$E$15,B713&lt;='Umrechnungskurse und Konstanten'!$D$16,G713*'Umrechnungskurse und Konstanten'!$E$16))</f>
        <v>0</v>
      </c>
      <c r="K713" s="31">
        <f t="shared" si="31"/>
        <v>0</v>
      </c>
      <c r="L713" s="59">
        <f t="shared" si="32"/>
        <v>0</v>
      </c>
    </row>
    <row r="714" spans="2:12" x14ac:dyDescent="0.3">
      <c r="B714" s="61"/>
      <c r="C714" s="28"/>
      <c r="D714" s="28"/>
      <c r="E714" s="32"/>
      <c r="F714" s="29" t="s">
        <v>18</v>
      </c>
      <c r="G714" s="37"/>
      <c r="H714" s="33">
        <v>8.1000000000000003E-2</v>
      </c>
      <c r="I714" s="38" t="str">
        <f t="shared" si="30"/>
        <v>Rg. Nicht in EUR</v>
      </c>
      <c r="J714" s="31">
        <f>IF(F714="CHF",G714,_xlfn.IFS(B714&lt;'Umrechnungskurse und Konstanten'!$C$5, "Rg. Datum",B714&lt;='Umrechnungskurse und Konstanten'!$D$5,G714*'Umrechnungskurse und Konstanten'!$E$5,B714&lt;='Umrechnungskurse und Konstanten'!$D$6,G714*'Umrechnungskurse und Konstanten'!$E$6,B714&lt;='Umrechnungskurse und Konstanten'!$D$7,G714*'Umrechnungskurse und Konstanten'!$E$7,B714&lt;='Umrechnungskurse und Konstanten'!$D$8,G714*'Umrechnungskurse und Konstanten'!$E$8,B714&lt;='Umrechnungskurse und Konstanten'!$D$9,G714*'Umrechnungskurse und Konstanten'!$E$9,B714&lt;='Umrechnungskurse und Konstanten'!$D$10,G714*'Umrechnungskurse und Konstanten'!$E$10,B714&lt;='Umrechnungskurse und Konstanten'!$D$11,G714*'Umrechnungskurse und Konstanten'!$E$11,B714&lt;='Umrechnungskurse und Konstanten'!$D$12,B714*'Umrechnungskurse und Konstanten'!$E$12,B714&lt;='Umrechnungskurse und Konstanten'!$D$13,G714*'Umrechnungskurse und Konstanten'!$E$13,B714&lt;='Umrechnungskurse und Konstanten'!$D$14,G714*'Umrechnungskurse und Konstanten'!$E$14,B714&lt;='Umrechnungskurse und Konstanten'!$D$15,G714*'Umrechnungskurse und Konstanten'!$E$15,B714&lt;='Umrechnungskurse und Konstanten'!$D$16,G714*'Umrechnungskurse und Konstanten'!$E$16))</f>
        <v>0</v>
      </c>
      <c r="K714" s="31">
        <f t="shared" si="31"/>
        <v>0</v>
      </c>
      <c r="L714" s="59">
        <f t="shared" si="32"/>
        <v>0</v>
      </c>
    </row>
    <row r="715" spans="2:12" x14ac:dyDescent="0.3">
      <c r="B715" s="61"/>
      <c r="C715" s="28"/>
      <c r="D715" s="28"/>
      <c r="E715" s="32"/>
      <c r="F715" s="29" t="s">
        <v>18</v>
      </c>
      <c r="G715" s="37"/>
      <c r="H715" s="33">
        <v>8.1000000000000003E-2</v>
      </c>
      <c r="I715" s="38" t="str">
        <f t="shared" si="30"/>
        <v>Rg. Nicht in EUR</v>
      </c>
      <c r="J715" s="31">
        <f>IF(F715="CHF",G715,_xlfn.IFS(B715&lt;'Umrechnungskurse und Konstanten'!$C$5, "Rg. Datum",B715&lt;='Umrechnungskurse und Konstanten'!$D$5,G715*'Umrechnungskurse und Konstanten'!$E$5,B715&lt;='Umrechnungskurse und Konstanten'!$D$6,G715*'Umrechnungskurse und Konstanten'!$E$6,B715&lt;='Umrechnungskurse und Konstanten'!$D$7,G715*'Umrechnungskurse und Konstanten'!$E$7,B715&lt;='Umrechnungskurse und Konstanten'!$D$8,G715*'Umrechnungskurse und Konstanten'!$E$8,B715&lt;='Umrechnungskurse und Konstanten'!$D$9,G715*'Umrechnungskurse und Konstanten'!$E$9,B715&lt;='Umrechnungskurse und Konstanten'!$D$10,G715*'Umrechnungskurse und Konstanten'!$E$10,B715&lt;='Umrechnungskurse und Konstanten'!$D$11,G715*'Umrechnungskurse und Konstanten'!$E$11,B715&lt;='Umrechnungskurse und Konstanten'!$D$12,B715*'Umrechnungskurse und Konstanten'!$E$12,B715&lt;='Umrechnungskurse und Konstanten'!$D$13,G715*'Umrechnungskurse und Konstanten'!$E$13,B715&lt;='Umrechnungskurse und Konstanten'!$D$14,G715*'Umrechnungskurse und Konstanten'!$E$14,B715&lt;='Umrechnungskurse und Konstanten'!$D$15,G715*'Umrechnungskurse und Konstanten'!$E$15,B715&lt;='Umrechnungskurse und Konstanten'!$D$16,G715*'Umrechnungskurse und Konstanten'!$E$16))</f>
        <v>0</v>
      </c>
      <c r="K715" s="31">
        <f t="shared" si="31"/>
        <v>0</v>
      </c>
      <c r="L715" s="59">
        <f t="shared" si="32"/>
        <v>0</v>
      </c>
    </row>
    <row r="716" spans="2:12" x14ac:dyDescent="0.3">
      <c r="B716" s="61"/>
      <c r="C716" s="28"/>
      <c r="D716" s="28"/>
      <c r="E716" s="32"/>
      <c r="F716" s="29" t="s">
        <v>18</v>
      </c>
      <c r="G716" s="37"/>
      <c r="H716" s="33">
        <v>8.1000000000000003E-2</v>
      </c>
      <c r="I716" s="38" t="str">
        <f t="shared" ref="I716:I779" si="33">IF(F716="EUR",G716*H716,"Rg. Nicht in EUR")</f>
        <v>Rg. Nicht in EUR</v>
      </c>
      <c r="J716" s="31">
        <f>IF(F716="CHF",G716,_xlfn.IFS(B716&lt;'Umrechnungskurse und Konstanten'!$C$5, "Rg. Datum",B716&lt;='Umrechnungskurse und Konstanten'!$D$5,G716*'Umrechnungskurse und Konstanten'!$E$5,B716&lt;='Umrechnungskurse und Konstanten'!$D$6,G716*'Umrechnungskurse und Konstanten'!$E$6,B716&lt;='Umrechnungskurse und Konstanten'!$D$7,G716*'Umrechnungskurse und Konstanten'!$E$7,B716&lt;='Umrechnungskurse und Konstanten'!$D$8,G716*'Umrechnungskurse und Konstanten'!$E$8,B716&lt;='Umrechnungskurse und Konstanten'!$D$9,G716*'Umrechnungskurse und Konstanten'!$E$9,B716&lt;='Umrechnungskurse und Konstanten'!$D$10,G716*'Umrechnungskurse und Konstanten'!$E$10,B716&lt;='Umrechnungskurse und Konstanten'!$D$11,G716*'Umrechnungskurse und Konstanten'!$E$11,B716&lt;='Umrechnungskurse und Konstanten'!$D$12,B716*'Umrechnungskurse und Konstanten'!$E$12,B716&lt;='Umrechnungskurse und Konstanten'!$D$13,G716*'Umrechnungskurse und Konstanten'!$E$13,B716&lt;='Umrechnungskurse und Konstanten'!$D$14,G716*'Umrechnungskurse und Konstanten'!$E$14,B716&lt;='Umrechnungskurse und Konstanten'!$D$15,G716*'Umrechnungskurse und Konstanten'!$E$15,B716&lt;='Umrechnungskurse und Konstanten'!$D$16,G716*'Umrechnungskurse und Konstanten'!$E$16))</f>
        <v>0</v>
      </c>
      <c r="K716" s="31">
        <f t="shared" ref="K716:K779" si="34">H716*J716</f>
        <v>0</v>
      </c>
      <c r="L716" s="59">
        <f t="shared" ref="L716:L779" si="35">IF(H716=100%,K716,J716+K716)</f>
        <v>0</v>
      </c>
    </row>
    <row r="717" spans="2:12" x14ac:dyDescent="0.3">
      <c r="B717" s="61"/>
      <c r="C717" s="28"/>
      <c r="D717" s="28"/>
      <c r="E717" s="32"/>
      <c r="F717" s="29" t="s">
        <v>18</v>
      </c>
      <c r="G717" s="37"/>
      <c r="H717" s="33">
        <v>8.1000000000000003E-2</v>
      </c>
      <c r="I717" s="38" t="str">
        <f t="shared" si="33"/>
        <v>Rg. Nicht in EUR</v>
      </c>
      <c r="J717" s="31">
        <f>IF(F717="CHF",G717,_xlfn.IFS(B717&lt;'Umrechnungskurse und Konstanten'!$C$5, "Rg. Datum",B717&lt;='Umrechnungskurse und Konstanten'!$D$5,G717*'Umrechnungskurse und Konstanten'!$E$5,B717&lt;='Umrechnungskurse und Konstanten'!$D$6,G717*'Umrechnungskurse und Konstanten'!$E$6,B717&lt;='Umrechnungskurse und Konstanten'!$D$7,G717*'Umrechnungskurse und Konstanten'!$E$7,B717&lt;='Umrechnungskurse und Konstanten'!$D$8,G717*'Umrechnungskurse und Konstanten'!$E$8,B717&lt;='Umrechnungskurse und Konstanten'!$D$9,G717*'Umrechnungskurse und Konstanten'!$E$9,B717&lt;='Umrechnungskurse und Konstanten'!$D$10,G717*'Umrechnungskurse und Konstanten'!$E$10,B717&lt;='Umrechnungskurse und Konstanten'!$D$11,G717*'Umrechnungskurse und Konstanten'!$E$11,B717&lt;='Umrechnungskurse und Konstanten'!$D$12,B717*'Umrechnungskurse und Konstanten'!$E$12,B717&lt;='Umrechnungskurse und Konstanten'!$D$13,G717*'Umrechnungskurse und Konstanten'!$E$13,B717&lt;='Umrechnungskurse und Konstanten'!$D$14,G717*'Umrechnungskurse und Konstanten'!$E$14,B717&lt;='Umrechnungskurse und Konstanten'!$D$15,G717*'Umrechnungskurse und Konstanten'!$E$15,B717&lt;='Umrechnungskurse und Konstanten'!$D$16,G717*'Umrechnungskurse und Konstanten'!$E$16))</f>
        <v>0</v>
      </c>
      <c r="K717" s="31">
        <f t="shared" si="34"/>
        <v>0</v>
      </c>
      <c r="L717" s="59">
        <f t="shared" si="35"/>
        <v>0</v>
      </c>
    </row>
    <row r="718" spans="2:12" x14ac:dyDescent="0.3">
      <c r="B718" s="61"/>
      <c r="C718" s="28"/>
      <c r="D718" s="28"/>
      <c r="E718" s="32"/>
      <c r="F718" s="29" t="s">
        <v>18</v>
      </c>
      <c r="G718" s="37"/>
      <c r="H718" s="33">
        <v>8.1000000000000003E-2</v>
      </c>
      <c r="I718" s="38" t="str">
        <f t="shared" si="33"/>
        <v>Rg. Nicht in EUR</v>
      </c>
      <c r="J718" s="31">
        <f>IF(F718="CHF",G718,_xlfn.IFS(B718&lt;'Umrechnungskurse und Konstanten'!$C$5, "Rg. Datum",B718&lt;='Umrechnungskurse und Konstanten'!$D$5,G718*'Umrechnungskurse und Konstanten'!$E$5,B718&lt;='Umrechnungskurse und Konstanten'!$D$6,G718*'Umrechnungskurse und Konstanten'!$E$6,B718&lt;='Umrechnungskurse und Konstanten'!$D$7,G718*'Umrechnungskurse und Konstanten'!$E$7,B718&lt;='Umrechnungskurse und Konstanten'!$D$8,G718*'Umrechnungskurse und Konstanten'!$E$8,B718&lt;='Umrechnungskurse und Konstanten'!$D$9,G718*'Umrechnungskurse und Konstanten'!$E$9,B718&lt;='Umrechnungskurse und Konstanten'!$D$10,G718*'Umrechnungskurse und Konstanten'!$E$10,B718&lt;='Umrechnungskurse und Konstanten'!$D$11,G718*'Umrechnungskurse und Konstanten'!$E$11,B718&lt;='Umrechnungskurse und Konstanten'!$D$12,B718*'Umrechnungskurse und Konstanten'!$E$12,B718&lt;='Umrechnungskurse und Konstanten'!$D$13,G718*'Umrechnungskurse und Konstanten'!$E$13,B718&lt;='Umrechnungskurse und Konstanten'!$D$14,G718*'Umrechnungskurse und Konstanten'!$E$14,B718&lt;='Umrechnungskurse und Konstanten'!$D$15,G718*'Umrechnungskurse und Konstanten'!$E$15,B718&lt;='Umrechnungskurse und Konstanten'!$D$16,G718*'Umrechnungskurse und Konstanten'!$E$16))</f>
        <v>0</v>
      </c>
      <c r="K718" s="31">
        <f t="shared" si="34"/>
        <v>0</v>
      </c>
      <c r="L718" s="59">
        <f t="shared" si="35"/>
        <v>0</v>
      </c>
    </row>
    <row r="719" spans="2:12" x14ac:dyDescent="0.3">
      <c r="B719" s="61"/>
      <c r="C719" s="28"/>
      <c r="D719" s="28"/>
      <c r="E719" s="32"/>
      <c r="F719" s="29" t="s">
        <v>18</v>
      </c>
      <c r="G719" s="37"/>
      <c r="H719" s="33">
        <v>8.1000000000000003E-2</v>
      </c>
      <c r="I719" s="38" t="str">
        <f t="shared" si="33"/>
        <v>Rg. Nicht in EUR</v>
      </c>
      <c r="J719" s="31">
        <f>IF(F719="CHF",G719,_xlfn.IFS(B719&lt;'Umrechnungskurse und Konstanten'!$C$5, "Rg. Datum",B719&lt;='Umrechnungskurse und Konstanten'!$D$5,G719*'Umrechnungskurse und Konstanten'!$E$5,B719&lt;='Umrechnungskurse und Konstanten'!$D$6,G719*'Umrechnungskurse und Konstanten'!$E$6,B719&lt;='Umrechnungskurse und Konstanten'!$D$7,G719*'Umrechnungskurse und Konstanten'!$E$7,B719&lt;='Umrechnungskurse und Konstanten'!$D$8,G719*'Umrechnungskurse und Konstanten'!$E$8,B719&lt;='Umrechnungskurse und Konstanten'!$D$9,G719*'Umrechnungskurse und Konstanten'!$E$9,B719&lt;='Umrechnungskurse und Konstanten'!$D$10,G719*'Umrechnungskurse und Konstanten'!$E$10,B719&lt;='Umrechnungskurse und Konstanten'!$D$11,G719*'Umrechnungskurse und Konstanten'!$E$11,B719&lt;='Umrechnungskurse und Konstanten'!$D$12,B719*'Umrechnungskurse und Konstanten'!$E$12,B719&lt;='Umrechnungskurse und Konstanten'!$D$13,G719*'Umrechnungskurse und Konstanten'!$E$13,B719&lt;='Umrechnungskurse und Konstanten'!$D$14,G719*'Umrechnungskurse und Konstanten'!$E$14,B719&lt;='Umrechnungskurse und Konstanten'!$D$15,G719*'Umrechnungskurse und Konstanten'!$E$15,B719&lt;='Umrechnungskurse und Konstanten'!$D$16,G719*'Umrechnungskurse und Konstanten'!$E$16))</f>
        <v>0</v>
      </c>
      <c r="K719" s="31">
        <f t="shared" si="34"/>
        <v>0</v>
      </c>
      <c r="L719" s="59">
        <f t="shared" si="35"/>
        <v>0</v>
      </c>
    </row>
    <row r="720" spans="2:12" x14ac:dyDescent="0.3">
      <c r="B720" s="61"/>
      <c r="C720" s="28"/>
      <c r="D720" s="28"/>
      <c r="E720" s="32"/>
      <c r="F720" s="29" t="s">
        <v>18</v>
      </c>
      <c r="G720" s="37"/>
      <c r="H720" s="33">
        <v>8.1000000000000003E-2</v>
      </c>
      <c r="I720" s="38" t="str">
        <f t="shared" si="33"/>
        <v>Rg. Nicht in EUR</v>
      </c>
      <c r="J720" s="31">
        <f>IF(F720="CHF",G720,_xlfn.IFS(B720&lt;'Umrechnungskurse und Konstanten'!$C$5, "Rg. Datum",B720&lt;='Umrechnungskurse und Konstanten'!$D$5,G720*'Umrechnungskurse und Konstanten'!$E$5,B720&lt;='Umrechnungskurse und Konstanten'!$D$6,G720*'Umrechnungskurse und Konstanten'!$E$6,B720&lt;='Umrechnungskurse und Konstanten'!$D$7,G720*'Umrechnungskurse und Konstanten'!$E$7,B720&lt;='Umrechnungskurse und Konstanten'!$D$8,G720*'Umrechnungskurse und Konstanten'!$E$8,B720&lt;='Umrechnungskurse und Konstanten'!$D$9,G720*'Umrechnungskurse und Konstanten'!$E$9,B720&lt;='Umrechnungskurse und Konstanten'!$D$10,G720*'Umrechnungskurse und Konstanten'!$E$10,B720&lt;='Umrechnungskurse und Konstanten'!$D$11,G720*'Umrechnungskurse und Konstanten'!$E$11,B720&lt;='Umrechnungskurse und Konstanten'!$D$12,B720*'Umrechnungskurse und Konstanten'!$E$12,B720&lt;='Umrechnungskurse und Konstanten'!$D$13,G720*'Umrechnungskurse und Konstanten'!$E$13,B720&lt;='Umrechnungskurse und Konstanten'!$D$14,G720*'Umrechnungskurse und Konstanten'!$E$14,B720&lt;='Umrechnungskurse und Konstanten'!$D$15,G720*'Umrechnungskurse und Konstanten'!$E$15,B720&lt;='Umrechnungskurse und Konstanten'!$D$16,G720*'Umrechnungskurse und Konstanten'!$E$16))</f>
        <v>0</v>
      </c>
      <c r="K720" s="31">
        <f t="shared" si="34"/>
        <v>0</v>
      </c>
      <c r="L720" s="59">
        <f t="shared" si="35"/>
        <v>0</v>
      </c>
    </row>
    <row r="721" spans="2:12" x14ac:dyDescent="0.3">
      <c r="B721" s="61"/>
      <c r="C721" s="28"/>
      <c r="D721" s="28"/>
      <c r="E721" s="32"/>
      <c r="F721" s="29" t="s">
        <v>18</v>
      </c>
      <c r="G721" s="37"/>
      <c r="H721" s="33">
        <v>8.1000000000000003E-2</v>
      </c>
      <c r="I721" s="38" t="str">
        <f t="shared" si="33"/>
        <v>Rg. Nicht in EUR</v>
      </c>
      <c r="J721" s="31">
        <f>IF(F721="CHF",G721,_xlfn.IFS(B721&lt;'Umrechnungskurse und Konstanten'!$C$5, "Rg. Datum",B721&lt;='Umrechnungskurse und Konstanten'!$D$5,G721*'Umrechnungskurse und Konstanten'!$E$5,B721&lt;='Umrechnungskurse und Konstanten'!$D$6,G721*'Umrechnungskurse und Konstanten'!$E$6,B721&lt;='Umrechnungskurse und Konstanten'!$D$7,G721*'Umrechnungskurse und Konstanten'!$E$7,B721&lt;='Umrechnungskurse und Konstanten'!$D$8,G721*'Umrechnungskurse und Konstanten'!$E$8,B721&lt;='Umrechnungskurse und Konstanten'!$D$9,G721*'Umrechnungskurse und Konstanten'!$E$9,B721&lt;='Umrechnungskurse und Konstanten'!$D$10,G721*'Umrechnungskurse und Konstanten'!$E$10,B721&lt;='Umrechnungskurse und Konstanten'!$D$11,G721*'Umrechnungskurse und Konstanten'!$E$11,B721&lt;='Umrechnungskurse und Konstanten'!$D$12,B721*'Umrechnungskurse und Konstanten'!$E$12,B721&lt;='Umrechnungskurse und Konstanten'!$D$13,G721*'Umrechnungskurse und Konstanten'!$E$13,B721&lt;='Umrechnungskurse und Konstanten'!$D$14,G721*'Umrechnungskurse und Konstanten'!$E$14,B721&lt;='Umrechnungskurse und Konstanten'!$D$15,G721*'Umrechnungskurse und Konstanten'!$E$15,B721&lt;='Umrechnungskurse und Konstanten'!$D$16,G721*'Umrechnungskurse und Konstanten'!$E$16))</f>
        <v>0</v>
      </c>
      <c r="K721" s="31">
        <f t="shared" si="34"/>
        <v>0</v>
      </c>
      <c r="L721" s="59">
        <f t="shared" si="35"/>
        <v>0</v>
      </c>
    </row>
    <row r="722" spans="2:12" x14ac:dyDescent="0.3">
      <c r="B722" s="61"/>
      <c r="C722" s="28"/>
      <c r="D722" s="28"/>
      <c r="E722" s="32"/>
      <c r="F722" s="29" t="s">
        <v>18</v>
      </c>
      <c r="G722" s="37"/>
      <c r="H722" s="33">
        <v>8.1000000000000003E-2</v>
      </c>
      <c r="I722" s="38" t="str">
        <f t="shared" si="33"/>
        <v>Rg. Nicht in EUR</v>
      </c>
      <c r="J722" s="31">
        <f>IF(F722="CHF",G722,_xlfn.IFS(B722&lt;'Umrechnungskurse und Konstanten'!$C$5, "Rg. Datum",B722&lt;='Umrechnungskurse und Konstanten'!$D$5,G722*'Umrechnungskurse und Konstanten'!$E$5,B722&lt;='Umrechnungskurse und Konstanten'!$D$6,G722*'Umrechnungskurse und Konstanten'!$E$6,B722&lt;='Umrechnungskurse und Konstanten'!$D$7,G722*'Umrechnungskurse und Konstanten'!$E$7,B722&lt;='Umrechnungskurse und Konstanten'!$D$8,G722*'Umrechnungskurse und Konstanten'!$E$8,B722&lt;='Umrechnungskurse und Konstanten'!$D$9,G722*'Umrechnungskurse und Konstanten'!$E$9,B722&lt;='Umrechnungskurse und Konstanten'!$D$10,G722*'Umrechnungskurse und Konstanten'!$E$10,B722&lt;='Umrechnungskurse und Konstanten'!$D$11,G722*'Umrechnungskurse und Konstanten'!$E$11,B722&lt;='Umrechnungskurse und Konstanten'!$D$12,B722*'Umrechnungskurse und Konstanten'!$E$12,B722&lt;='Umrechnungskurse und Konstanten'!$D$13,G722*'Umrechnungskurse und Konstanten'!$E$13,B722&lt;='Umrechnungskurse und Konstanten'!$D$14,G722*'Umrechnungskurse und Konstanten'!$E$14,B722&lt;='Umrechnungskurse und Konstanten'!$D$15,G722*'Umrechnungskurse und Konstanten'!$E$15,B722&lt;='Umrechnungskurse und Konstanten'!$D$16,G722*'Umrechnungskurse und Konstanten'!$E$16))</f>
        <v>0</v>
      </c>
      <c r="K722" s="31">
        <f t="shared" si="34"/>
        <v>0</v>
      </c>
      <c r="L722" s="59">
        <f t="shared" si="35"/>
        <v>0</v>
      </c>
    </row>
    <row r="723" spans="2:12" x14ac:dyDescent="0.3">
      <c r="B723" s="61"/>
      <c r="C723" s="28"/>
      <c r="D723" s="28"/>
      <c r="E723" s="32"/>
      <c r="F723" s="29" t="s">
        <v>18</v>
      </c>
      <c r="G723" s="37"/>
      <c r="H723" s="33">
        <v>8.1000000000000003E-2</v>
      </c>
      <c r="I723" s="38" t="str">
        <f t="shared" si="33"/>
        <v>Rg. Nicht in EUR</v>
      </c>
      <c r="J723" s="31">
        <f>IF(F723="CHF",G723,_xlfn.IFS(B723&lt;'Umrechnungskurse und Konstanten'!$C$5, "Rg. Datum",B723&lt;='Umrechnungskurse und Konstanten'!$D$5,G723*'Umrechnungskurse und Konstanten'!$E$5,B723&lt;='Umrechnungskurse und Konstanten'!$D$6,G723*'Umrechnungskurse und Konstanten'!$E$6,B723&lt;='Umrechnungskurse und Konstanten'!$D$7,G723*'Umrechnungskurse und Konstanten'!$E$7,B723&lt;='Umrechnungskurse und Konstanten'!$D$8,G723*'Umrechnungskurse und Konstanten'!$E$8,B723&lt;='Umrechnungskurse und Konstanten'!$D$9,G723*'Umrechnungskurse und Konstanten'!$E$9,B723&lt;='Umrechnungskurse und Konstanten'!$D$10,G723*'Umrechnungskurse und Konstanten'!$E$10,B723&lt;='Umrechnungskurse und Konstanten'!$D$11,G723*'Umrechnungskurse und Konstanten'!$E$11,B723&lt;='Umrechnungskurse und Konstanten'!$D$12,B723*'Umrechnungskurse und Konstanten'!$E$12,B723&lt;='Umrechnungskurse und Konstanten'!$D$13,G723*'Umrechnungskurse und Konstanten'!$E$13,B723&lt;='Umrechnungskurse und Konstanten'!$D$14,G723*'Umrechnungskurse und Konstanten'!$E$14,B723&lt;='Umrechnungskurse und Konstanten'!$D$15,G723*'Umrechnungskurse und Konstanten'!$E$15,B723&lt;='Umrechnungskurse und Konstanten'!$D$16,G723*'Umrechnungskurse und Konstanten'!$E$16))</f>
        <v>0</v>
      </c>
      <c r="K723" s="31">
        <f t="shared" si="34"/>
        <v>0</v>
      </c>
      <c r="L723" s="59">
        <f t="shared" si="35"/>
        <v>0</v>
      </c>
    </row>
    <row r="724" spans="2:12" x14ac:dyDescent="0.3">
      <c r="B724" s="61"/>
      <c r="C724" s="28"/>
      <c r="D724" s="28"/>
      <c r="E724" s="32"/>
      <c r="F724" s="29" t="s">
        <v>18</v>
      </c>
      <c r="G724" s="37"/>
      <c r="H724" s="33">
        <v>8.1000000000000003E-2</v>
      </c>
      <c r="I724" s="38" t="str">
        <f t="shared" si="33"/>
        <v>Rg. Nicht in EUR</v>
      </c>
      <c r="J724" s="31">
        <f>IF(F724="CHF",G724,_xlfn.IFS(B724&lt;'Umrechnungskurse und Konstanten'!$C$5, "Rg. Datum",B724&lt;='Umrechnungskurse und Konstanten'!$D$5,G724*'Umrechnungskurse und Konstanten'!$E$5,B724&lt;='Umrechnungskurse und Konstanten'!$D$6,G724*'Umrechnungskurse und Konstanten'!$E$6,B724&lt;='Umrechnungskurse und Konstanten'!$D$7,G724*'Umrechnungskurse und Konstanten'!$E$7,B724&lt;='Umrechnungskurse und Konstanten'!$D$8,G724*'Umrechnungskurse und Konstanten'!$E$8,B724&lt;='Umrechnungskurse und Konstanten'!$D$9,G724*'Umrechnungskurse und Konstanten'!$E$9,B724&lt;='Umrechnungskurse und Konstanten'!$D$10,G724*'Umrechnungskurse und Konstanten'!$E$10,B724&lt;='Umrechnungskurse und Konstanten'!$D$11,G724*'Umrechnungskurse und Konstanten'!$E$11,B724&lt;='Umrechnungskurse und Konstanten'!$D$12,B724*'Umrechnungskurse und Konstanten'!$E$12,B724&lt;='Umrechnungskurse und Konstanten'!$D$13,G724*'Umrechnungskurse und Konstanten'!$E$13,B724&lt;='Umrechnungskurse und Konstanten'!$D$14,G724*'Umrechnungskurse und Konstanten'!$E$14,B724&lt;='Umrechnungskurse und Konstanten'!$D$15,G724*'Umrechnungskurse und Konstanten'!$E$15,B724&lt;='Umrechnungskurse und Konstanten'!$D$16,G724*'Umrechnungskurse und Konstanten'!$E$16))</f>
        <v>0</v>
      </c>
      <c r="K724" s="31">
        <f t="shared" si="34"/>
        <v>0</v>
      </c>
      <c r="L724" s="59">
        <f t="shared" si="35"/>
        <v>0</v>
      </c>
    </row>
    <row r="725" spans="2:12" x14ac:dyDescent="0.3">
      <c r="B725" s="61"/>
      <c r="C725" s="28"/>
      <c r="D725" s="28"/>
      <c r="E725" s="32"/>
      <c r="F725" s="29" t="s">
        <v>18</v>
      </c>
      <c r="G725" s="37"/>
      <c r="H725" s="33">
        <v>8.1000000000000003E-2</v>
      </c>
      <c r="I725" s="38" t="str">
        <f t="shared" si="33"/>
        <v>Rg. Nicht in EUR</v>
      </c>
      <c r="J725" s="31">
        <f>IF(F725="CHF",G725,_xlfn.IFS(B725&lt;'Umrechnungskurse und Konstanten'!$C$5, "Rg. Datum",B725&lt;='Umrechnungskurse und Konstanten'!$D$5,G725*'Umrechnungskurse und Konstanten'!$E$5,B725&lt;='Umrechnungskurse und Konstanten'!$D$6,G725*'Umrechnungskurse und Konstanten'!$E$6,B725&lt;='Umrechnungskurse und Konstanten'!$D$7,G725*'Umrechnungskurse und Konstanten'!$E$7,B725&lt;='Umrechnungskurse und Konstanten'!$D$8,G725*'Umrechnungskurse und Konstanten'!$E$8,B725&lt;='Umrechnungskurse und Konstanten'!$D$9,G725*'Umrechnungskurse und Konstanten'!$E$9,B725&lt;='Umrechnungskurse und Konstanten'!$D$10,G725*'Umrechnungskurse und Konstanten'!$E$10,B725&lt;='Umrechnungskurse und Konstanten'!$D$11,G725*'Umrechnungskurse und Konstanten'!$E$11,B725&lt;='Umrechnungskurse und Konstanten'!$D$12,B725*'Umrechnungskurse und Konstanten'!$E$12,B725&lt;='Umrechnungskurse und Konstanten'!$D$13,G725*'Umrechnungskurse und Konstanten'!$E$13,B725&lt;='Umrechnungskurse und Konstanten'!$D$14,G725*'Umrechnungskurse und Konstanten'!$E$14,B725&lt;='Umrechnungskurse und Konstanten'!$D$15,G725*'Umrechnungskurse und Konstanten'!$E$15,B725&lt;='Umrechnungskurse und Konstanten'!$D$16,G725*'Umrechnungskurse und Konstanten'!$E$16))</f>
        <v>0</v>
      </c>
      <c r="K725" s="31">
        <f t="shared" si="34"/>
        <v>0</v>
      </c>
      <c r="L725" s="59">
        <f t="shared" si="35"/>
        <v>0</v>
      </c>
    </row>
    <row r="726" spans="2:12" x14ac:dyDescent="0.3">
      <c r="B726" s="61"/>
      <c r="C726" s="28"/>
      <c r="D726" s="28"/>
      <c r="E726" s="32"/>
      <c r="F726" s="29" t="s">
        <v>18</v>
      </c>
      <c r="G726" s="37"/>
      <c r="H726" s="33">
        <v>8.1000000000000003E-2</v>
      </c>
      <c r="I726" s="38" t="str">
        <f t="shared" si="33"/>
        <v>Rg. Nicht in EUR</v>
      </c>
      <c r="J726" s="31">
        <f>IF(F726="CHF",G726,_xlfn.IFS(B726&lt;'Umrechnungskurse und Konstanten'!$C$5, "Rg. Datum",B726&lt;='Umrechnungskurse und Konstanten'!$D$5,G726*'Umrechnungskurse und Konstanten'!$E$5,B726&lt;='Umrechnungskurse und Konstanten'!$D$6,G726*'Umrechnungskurse und Konstanten'!$E$6,B726&lt;='Umrechnungskurse und Konstanten'!$D$7,G726*'Umrechnungskurse und Konstanten'!$E$7,B726&lt;='Umrechnungskurse und Konstanten'!$D$8,G726*'Umrechnungskurse und Konstanten'!$E$8,B726&lt;='Umrechnungskurse und Konstanten'!$D$9,G726*'Umrechnungskurse und Konstanten'!$E$9,B726&lt;='Umrechnungskurse und Konstanten'!$D$10,G726*'Umrechnungskurse und Konstanten'!$E$10,B726&lt;='Umrechnungskurse und Konstanten'!$D$11,G726*'Umrechnungskurse und Konstanten'!$E$11,B726&lt;='Umrechnungskurse und Konstanten'!$D$12,B726*'Umrechnungskurse und Konstanten'!$E$12,B726&lt;='Umrechnungskurse und Konstanten'!$D$13,G726*'Umrechnungskurse und Konstanten'!$E$13,B726&lt;='Umrechnungskurse und Konstanten'!$D$14,G726*'Umrechnungskurse und Konstanten'!$E$14,B726&lt;='Umrechnungskurse und Konstanten'!$D$15,G726*'Umrechnungskurse und Konstanten'!$E$15,B726&lt;='Umrechnungskurse und Konstanten'!$D$16,G726*'Umrechnungskurse und Konstanten'!$E$16))</f>
        <v>0</v>
      </c>
      <c r="K726" s="31">
        <f t="shared" si="34"/>
        <v>0</v>
      </c>
      <c r="L726" s="59">
        <f t="shared" si="35"/>
        <v>0</v>
      </c>
    </row>
    <row r="727" spans="2:12" x14ac:dyDescent="0.3">
      <c r="B727" s="61"/>
      <c r="C727" s="28"/>
      <c r="D727" s="28"/>
      <c r="E727" s="32"/>
      <c r="F727" s="29" t="s">
        <v>18</v>
      </c>
      <c r="G727" s="37"/>
      <c r="H727" s="33">
        <v>8.1000000000000003E-2</v>
      </c>
      <c r="I727" s="38" t="str">
        <f t="shared" si="33"/>
        <v>Rg. Nicht in EUR</v>
      </c>
      <c r="J727" s="31">
        <f>IF(F727="CHF",G727,_xlfn.IFS(B727&lt;'Umrechnungskurse und Konstanten'!$C$5, "Rg. Datum",B727&lt;='Umrechnungskurse und Konstanten'!$D$5,G727*'Umrechnungskurse und Konstanten'!$E$5,B727&lt;='Umrechnungskurse und Konstanten'!$D$6,G727*'Umrechnungskurse und Konstanten'!$E$6,B727&lt;='Umrechnungskurse und Konstanten'!$D$7,G727*'Umrechnungskurse und Konstanten'!$E$7,B727&lt;='Umrechnungskurse und Konstanten'!$D$8,G727*'Umrechnungskurse und Konstanten'!$E$8,B727&lt;='Umrechnungskurse und Konstanten'!$D$9,G727*'Umrechnungskurse und Konstanten'!$E$9,B727&lt;='Umrechnungskurse und Konstanten'!$D$10,G727*'Umrechnungskurse und Konstanten'!$E$10,B727&lt;='Umrechnungskurse und Konstanten'!$D$11,G727*'Umrechnungskurse und Konstanten'!$E$11,B727&lt;='Umrechnungskurse und Konstanten'!$D$12,B727*'Umrechnungskurse und Konstanten'!$E$12,B727&lt;='Umrechnungskurse und Konstanten'!$D$13,G727*'Umrechnungskurse und Konstanten'!$E$13,B727&lt;='Umrechnungskurse und Konstanten'!$D$14,G727*'Umrechnungskurse und Konstanten'!$E$14,B727&lt;='Umrechnungskurse und Konstanten'!$D$15,G727*'Umrechnungskurse und Konstanten'!$E$15,B727&lt;='Umrechnungskurse und Konstanten'!$D$16,G727*'Umrechnungskurse und Konstanten'!$E$16))</f>
        <v>0</v>
      </c>
      <c r="K727" s="31">
        <f t="shared" si="34"/>
        <v>0</v>
      </c>
      <c r="L727" s="59">
        <f t="shared" si="35"/>
        <v>0</v>
      </c>
    </row>
    <row r="728" spans="2:12" x14ac:dyDescent="0.3">
      <c r="B728" s="61"/>
      <c r="C728" s="28"/>
      <c r="D728" s="28"/>
      <c r="E728" s="32"/>
      <c r="F728" s="29" t="s">
        <v>18</v>
      </c>
      <c r="G728" s="37"/>
      <c r="H728" s="33">
        <v>8.1000000000000003E-2</v>
      </c>
      <c r="I728" s="38" t="str">
        <f t="shared" si="33"/>
        <v>Rg. Nicht in EUR</v>
      </c>
      <c r="J728" s="31">
        <f>IF(F728="CHF",G728,_xlfn.IFS(B728&lt;'Umrechnungskurse und Konstanten'!$C$5, "Rg. Datum",B728&lt;='Umrechnungskurse und Konstanten'!$D$5,G728*'Umrechnungskurse und Konstanten'!$E$5,B728&lt;='Umrechnungskurse und Konstanten'!$D$6,G728*'Umrechnungskurse und Konstanten'!$E$6,B728&lt;='Umrechnungskurse und Konstanten'!$D$7,G728*'Umrechnungskurse und Konstanten'!$E$7,B728&lt;='Umrechnungskurse und Konstanten'!$D$8,G728*'Umrechnungskurse und Konstanten'!$E$8,B728&lt;='Umrechnungskurse und Konstanten'!$D$9,G728*'Umrechnungskurse und Konstanten'!$E$9,B728&lt;='Umrechnungskurse und Konstanten'!$D$10,G728*'Umrechnungskurse und Konstanten'!$E$10,B728&lt;='Umrechnungskurse und Konstanten'!$D$11,G728*'Umrechnungskurse und Konstanten'!$E$11,B728&lt;='Umrechnungskurse und Konstanten'!$D$12,B728*'Umrechnungskurse und Konstanten'!$E$12,B728&lt;='Umrechnungskurse und Konstanten'!$D$13,G728*'Umrechnungskurse und Konstanten'!$E$13,B728&lt;='Umrechnungskurse und Konstanten'!$D$14,G728*'Umrechnungskurse und Konstanten'!$E$14,B728&lt;='Umrechnungskurse und Konstanten'!$D$15,G728*'Umrechnungskurse und Konstanten'!$E$15,B728&lt;='Umrechnungskurse und Konstanten'!$D$16,G728*'Umrechnungskurse und Konstanten'!$E$16))</f>
        <v>0</v>
      </c>
      <c r="K728" s="31">
        <f t="shared" si="34"/>
        <v>0</v>
      </c>
      <c r="L728" s="59">
        <f t="shared" si="35"/>
        <v>0</v>
      </c>
    </row>
    <row r="729" spans="2:12" x14ac:dyDescent="0.3">
      <c r="B729" s="61"/>
      <c r="C729" s="28"/>
      <c r="D729" s="28"/>
      <c r="E729" s="32"/>
      <c r="F729" s="29" t="s">
        <v>18</v>
      </c>
      <c r="G729" s="37"/>
      <c r="H729" s="33">
        <v>8.1000000000000003E-2</v>
      </c>
      <c r="I729" s="38" t="str">
        <f t="shared" si="33"/>
        <v>Rg. Nicht in EUR</v>
      </c>
      <c r="J729" s="31">
        <f>IF(F729="CHF",G729,_xlfn.IFS(B729&lt;'Umrechnungskurse und Konstanten'!$C$5, "Rg. Datum",B729&lt;='Umrechnungskurse und Konstanten'!$D$5,G729*'Umrechnungskurse und Konstanten'!$E$5,B729&lt;='Umrechnungskurse und Konstanten'!$D$6,G729*'Umrechnungskurse und Konstanten'!$E$6,B729&lt;='Umrechnungskurse und Konstanten'!$D$7,G729*'Umrechnungskurse und Konstanten'!$E$7,B729&lt;='Umrechnungskurse und Konstanten'!$D$8,G729*'Umrechnungskurse und Konstanten'!$E$8,B729&lt;='Umrechnungskurse und Konstanten'!$D$9,G729*'Umrechnungskurse und Konstanten'!$E$9,B729&lt;='Umrechnungskurse und Konstanten'!$D$10,G729*'Umrechnungskurse und Konstanten'!$E$10,B729&lt;='Umrechnungskurse und Konstanten'!$D$11,G729*'Umrechnungskurse und Konstanten'!$E$11,B729&lt;='Umrechnungskurse und Konstanten'!$D$12,B729*'Umrechnungskurse und Konstanten'!$E$12,B729&lt;='Umrechnungskurse und Konstanten'!$D$13,G729*'Umrechnungskurse und Konstanten'!$E$13,B729&lt;='Umrechnungskurse und Konstanten'!$D$14,G729*'Umrechnungskurse und Konstanten'!$E$14,B729&lt;='Umrechnungskurse und Konstanten'!$D$15,G729*'Umrechnungskurse und Konstanten'!$E$15,B729&lt;='Umrechnungskurse und Konstanten'!$D$16,G729*'Umrechnungskurse und Konstanten'!$E$16))</f>
        <v>0</v>
      </c>
      <c r="K729" s="31">
        <f t="shared" si="34"/>
        <v>0</v>
      </c>
      <c r="L729" s="59">
        <f t="shared" si="35"/>
        <v>0</v>
      </c>
    </row>
    <row r="730" spans="2:12" x14ac:dyDescent="0.3">
      <c r="B730" s="61"/>
      <c r="C730" s="28"/>
      <c r="D730" s="28"/>
      <c r="E730" s="32"/>
      <c r="F730" s="29" t="s">
        <v>18</v>
      </c>
      <c r="G730" s="37"/>
      <c r="H730" s="33">
        <v>8.1000000000000003E-2</v>
      </c>
      <c r="I730" s="38" t="str">
        <f t="shared" si="33"/>
        <v>Rg. Nicht in EUR</v>
      </c>
      <c r="J730" s="31">
        <f>IF(F730="CHF",G730,_xlfn.IFS(B730&lt;'Umrechnungskurse und Konstanten'!$C$5, "Rg. Datum",B730&lt;='Umrechnungskurse und Konstanten'!$D$5,G730*'Umrechnungskurse und Konstanten'!$E$5,B730&lt;='Umrechnungskurse und Konstanten'!$D$6,G730*'Umrechnungskurse und Konstanten'!$E$6,B730&lt;='Umrechnungskurse und Konstanten'!$D$7,G730*'Umrechnungskurse und Konstanten'!$E$7,B730&lt;='Umrechnungskurse und Konstanten'!$D$8,G730*'Umrechnungskurse und Konstanten'!$E$8,B730&lt;='Umrechnungskurse und Konstanten'!$D$9,G730*'Umrechnungskurse und Konstanten'!$E$9,B730&lt;='Umrechnungskurse und Konstanten'!$D$10,G730*'Umrechnungskurse und Konstanten'!$E$10,B730&lt;='Umrechnungskurse und Konstanten'!$D$11,G730*'Umrechnungskurse und Konstanten'!$E$11,B730&lt;='Umrechnungskurse und Konstanten'!$D$12,B730*'Umrechnungskurse und Konstanten'!$E$12,B730&lt;='Umrechnungskurse und Konstanten'!$D$13,G730*'Umrechnungskurse und Konstanten'!$E$13,B730&lt;='Umrechnungskurse und Konstanten'!$D$14,G730*'Umrechnungskurse und Konstanten'!$E$14,B730&lt;='Umrechnungskurse und Konstanten'!$D$15,G730*'Umrechnungskurse und Konstanten'!$E$15,B730&lt;='Umrechnungskurse und Konstanten'!$D$16,G730*'Umrechnungskurse und Konstanten'!$E$16))</f>
        <v>0</v>
      </c>
      <c r="K730" s="31">
        <f t="shared" si="34"/>
        <v>0</v>
      </c>
      <c r="L730" s="59">
        <f t="shared" si="35"/>
        <v>0</v>
      </c>
    </row>
    <row r="731" spans="2:12" x14ac:dyDescent="0.3">
      <c r="B731" s="61"/>
      <c r="C731" s="28"/>
      <c r="D731" s="28"/>
      <c r="E731" s="32"/>
      <c r="F731" s="29" t="s">
        <v>18</v>
      </c>
      <c r="G731" s="37"/>
      <c r="H731" s="33">
        <v>8.1000000000000003E-2</v>
      </c>
      <c r="I731" s="38" t="str">
        <f t="shared" si="33"/>
        <v>Rg. Nicht in EUR</v>
      </c>
      <c r="J731" s="31">
        <f>IF(F731="CHF",G731,_xlfn.IFS(B731&lt;'Umrechnungskurse und Konstanten'!$C$5, "Rg. Datum",B731&lt;='Umrechnungskurse und Konstanten'!$D$5,G731*'Umrechnungskurse und Konstanten'!$E$5,B731&lt;='Umrechnungskurse und Konstanten'!$D$6,G731*'Umrechnungskurse und Konstanten'!$E$6,B731&lt;='Umrechnungskurse und Konstanten'!$D$7,G731*'Umrechnungskurse und Konstanten'!$E$7,B731&lt;='Umrechnungskurse und Konstanten'!$D$8,G731*'Umrechnungskurse und Konstanten'!$E$8,B731&lt;='Umrechnungskurse und Konstanten'!$D$9,G731*'Umrechnungskurse und Konstanten'!$E$9,B731&lt;='Umrechnungskurse und Konstanten'!$D$10,G731*'Umrechnungskurse und Konstanten'!$E$10,B731&lt;='Umrechnungskurse und Konstanten'!$D$11,G731*'Umrechnungskurse und Konstanten'!$E$11,B731&lt;='Umrechnungskurse und Konstanten'!$D$12,B731*'Umrechnungskurse und Konstanten'!$E$12,B731&lt;='Umrechnungskurse und Konstanten'!$D$13,G731*'Umrechnungskurse und Konstanten'!$E$13,B731&lt;='Umrechnungskurse und Konstanten'!$D$14,G731*'Umrechnungskurse und Konstanten'!$E$14,B731&lt;='Umrechnungskurse und Konstanten'!$D$15,G731*'Umrechnungskurse und Konstanten'!$E$15,B731&lt;='Umrechnungskurse und Konstanten'!$D$16,G731*'Umrechnungskurse und Konstanten'!$E$16))</f>
        <v>0</v>
      </c>
      <c r="K731" s="31">
        <f t="shared" si="34"/>
        <v>0</v>
      </c>
      <c r="L731" s="59">
        <f t="shared" si="35"/>
        <v>0</v>
      </c>
    </row>
    <row r="732" spans="2:12" x14ac:dyDescent="0.3">
      <c r="B732" s="61"/>
      <c r="C732" s="28"/>
      <c r="D732" s="28"/>
      <c r="E732" s="32"/>
      <c r="F732" s="29" t="s">
        <v>18</v>
      </c>
      <c r="G732" s="37"/>
      <c r="H732" s="33">
        <v>8.1000000000000003E-2</v>
      </c>
      <c r="I732" s="38" t="str">
        <f t="shared" si="33"/>
        <v>Rg. Nicht in EUR</v>
      </c>
      <c r="J732" s="31">
        <f>IF(F732="CHF",G732,_xlfn.IFS(B732&lt;'Umrechnungskurse und Konstanten'!$C$5, "Rg. Datum",B732&lt;='Umrechnungskurse und Konstanten'!$D$5,G732*'Umrechnungskurse und Konstanten'!$E$5,B732&lt;='Umrechnungskurse und Konstanten'!$D$6,G732*'Umrechnungskurse und Konstanten'!$E$6,B732&lt;='Umrechnungskurse und Konstanten'!$D$7,G732*'Umrechnungskurse und Konstanten'!$E$7,B732&lt;='Umrechnungskurse und Konstanten'!$D$8,G732*'Umrechnungskurse und Konstanten'!$E$8,B732&lt;='Umrechnungskurse und Konstanten'!$D$9,G732*'Umrechnungskurse und Konstanten'!$E$9,B732&lt;='Umrechnungskurse und Konstanten'!$D$10,G732*'Umrechnungskurse und Konstanten'!$E$10,B732&lt;='Umrechnungskurse und Konstanten'!$D$11,G732*'Umrechnungskurse und Konstanten'!$E$11,B732&lt;='Umrechnungskurse und Konstanten'!$D$12,B732*'Umrechnungskurse und Konstanten'!$E$12,B732&lt;='Umrechnungskurse und Konstanten'!$D$13,G732*'Umrechnungskurse und Konstanten'!$E$13,B732&lt;='Umrechnungskurse und Konstanten'!$D$14,G732*'Umrechnungskurse und Konstanten'!$E$14,B732&lt;='Umrechnungskurse und Konstanten'!$D$15,G732*'Umrechnungskurse und Konstanten'!$E$15,B732&lt;='Umrechnungskurse und Konstanten'!$D$16,G732*'Umrechnungskurse und Konstanten'!$E$16))</f>
        <v>0</v>
      </c>
      <c r="K732" s="31">
        <f t="shared" si="34"/>
        <v>0</v>
      </c>
      <c r="L732" s="59">
        <f t="shared" si="35"/>
        <v>0</v>
      </c>
    </row>
    <row r="733" spans="2:12" x14ac:dyDescent="0.3">
      <c r="B733" s="61"/>
      <c r="C733" s="28"/>
      <c r="D733" s="28"/>
      <c r="E733" s="32"/>
      <c r="F733" s="29" t="s">
        <v>18</v>
      </c>
      <c r="G733" s="37"/>
      <c r="H733" s="33">
        <v>8.1000000000000003E-2</v>
      </c>
      <c r="I733" s="38" t="str">
        <f t="shared" si="33"/>
        <v>Rg. Nicht in EUR</v>
      </c>
      <c r="J733" s="31">
        <f>IF(F733="CHF",G733,_xlfn.IFS(B733&lt;'Umrechnungskurse und Konstanten'!$C$5, "Rg. Datum",B733&lt;='Umrechnungskurse und Konstanten'!$D$5,G733*'Umrechnungskurse und Konstanten'!$E$5,B733&lt;='Umrechnungskurse und Konstanten'!$D$6,G733*'Umrechnungskurse und Konstanten'!$E$6,B733&lt;='Umrechnungskurse und Konstanten'!$D$7,G733*'Umrechnungskurse und Konstanten'!$E$7,B733&lt;='Umrechnungskurse und Konstanten'!$D$8,G733*'Umrechnungskurse und Konstanten'!$E$8,B733&lt;='Umrechnungskurse und Konstanten'!$D$9,G733*'Umrechnungskurse und Konstanten'!$E$9,B733&lt;='Umrechnungskurse und Konstanten'!$D$10,G733*'Umrechnungskurse und Konstanten'!$E$10,B733&lt;='Umrechnungskurse und Konstanten'!$D$11,G733*'Umrechnungskurse und Konstanten'!$E$11,B733&lt;='Umrechnungskurse und Konstanten'!$D$12,B733*'Umrechnungskurse und Konstanten'!$E$12,B733&lt;='Umrechnungskurse und Konstanten'!$D$13,G733*'Umrechnungskurse und Konstanten'!$E$13,B733&lt;='Umrechnungskurse und Konstanten'!$D$14,G733*'Umrechnungskurse und Konstanten'!$E$14,B733&lt;='Umrechnungskurse und Konstanten'!$D$15,G733*'Umrechnungskurse und Konstanten'!$E$15,B733&lt;='Umrechnungskurse und Konstanten'!$D$16,G733*'Umrechnungskurse und Konstanten'!$E$16))</f>
        <v>0</v>
      </c>
      <c r="K733" s="31">
        <f t="shared" si="34"/>
        <v>0</v>
      </c>
      <c r="L733" s="59">
        <f t="shared" si="35"/>
        <v>0</v>
      </c>
    </row>
    <row r="734" spans="2:12" x14ac:dyDescent="0.3">
      <c r="B734" s="61"/>
      <c r="C734" s="28"/>
      <c r="D734" s="28"/>
      <c r="E734" s="32"/>
      <c r="F734" s="29" t="s">
        <v>18</v>
      </c>
      <c r="G734" s="37"/>
      <c r="H734" s="33">
        <v>8.1000000000000003E-2</v>
      </c>
      <c r="I734" s="38" t="str">
        <f t="shared" si="33"/>
        <v>Rg. Nicht in EUR</v>
      </c>
      <c r="J734" s="31">
        <f>IF(F734="CHF",G734,_xlfn.IFS(B734&lt;'Umrechnungskurse und Konstanten'!$C$5, "Rg. Datum",B734&lt;='Umrechnungskurse und Konstanten'!$D$5,G734*'Umrechnungskurse und Konstanten'!$E$5,B734&lt;='Umrechnungskurse und Konstanten'!$D$6,G734*'Umrechnungskurse und Konstanten'!$E$6,B734&lt;='Umrechnungskurse und Konstanten'!$D$7,G734*'Umrechnungskurse und Konstanten'!$E$7,B734&lt;='Umrechnungskurse und Konstanten'!$D$8,G734*'Umrechnungskurse und Konstanten'!$E$8,B734&lt;='Umrechnungskurse und Konstanten'!$D$9,G734*'Umrechnungskurse und Konstanten'!$E$9,B734&lt;='Umrechnungskurse und Konstanten'!$D$10,G734*'Umrechnungskurse und Konstanten'!$E$10,B734&lt;='Umrechnungskurse und Konstanten'!$D$11,G734*'Umrechnungskurse und Konstanten'!$E$11,B734&lt;='Umrechnungskurse und Konstanten'!$D$12,B734*'Umrechnungskurse und Konstanten'!$E$12,B734&lt;='Umrechnungskurse und Konstanten'!$D$13,G734*'Umrechnungskurse und Konstanten'!$E$13,B734&lt;='Umrechnungskurse und Konstanten'!$D$14,G734*'Umrechnungskurse und Konstanten'!$E$14,B734&lt;='Umrechnungskurse und Konstanten'!$D$15,G734*'Umrechnungskurse und Konstanten'!$E$15,B734&lt;='Umrechnungskurse und Konstanten'!$D$16,G734*'Umrechnungskurse und Konstanten'!$E$16))</f>
        <v>0</v>
      </c>
      <c r="K734" s="31">
        <f t="shared" si="34"/>
        <v>0</v>
      </c>
      <c r="L734" s="59">
        <f t="shared" si="35"/>
        <v>0</v>
      </c>
    </row>
    <row r="735" spans="2:12" x14ac:dyDescent="0.3">
      <c r="B735" s="61"/>
      <c r="C735" s="28"/>
      <c r="D735" s="28"/>
      <c r="E735" s="32"/>
      <c r="F735" s="29" t="s">
        <v>18</v>
      </c>
      <c r="G735" s="37"/>
      <c r="H735" s="33">
        <v>8.1000000000000003E-2</v>
      </c>
      <c r="I735" s="38" t="str">
        <f t="shared" si="33"/>
        <v>Rg. Nicht in EUR</v>
      </c>
      <c r="J735" s="31">
        <f>IF(F735="CHF",G735,_xlfn.IFS(B735&lt;'Umrechnungskurse und Konstanten'!$C$5, "Rg. Datum",B735&lt;='Umrechnungskurse und Konstanten'!$D$5,G735*'Umrechnungskurse und Konstanten'!$E$5,B735&lt;='Umrechnungskurse und Konstanten'!$D$6,G735*'Umrechnungskurse und Konstanten'!$E$6,B735&lt;='Umrechnungskurse und Konstanten'!$D$7,G735*'Umrechnungskurse und Konstanten'!$E$7,B735&lt;='Umrechnungskurse und Konstanten'!$D$8,G735*'Umrechnungskurse und Konstanten'!$E$8,B735&lt;='Umrechnungskurse und Konstanten'!$D$9,G735*'Umrechnungskurse und Konstanten'!$E$9,B735&lt;='Umrechnungskurse und Konstanten'!$D$10,G735*'Umrechnungskurse und Konstanten'!$E$10,B735&lt;='Umrechnungskurse und Konstanten'!$D$11,G735*'Umrechnungskurse und Konstanten'!$E$11,B735&lt;='Umrechnungskurse und Konstanten'!$D$12,B735*'Umrechnungskurse und Konstanten'!$E$12,B735&lt;='Umrechnungskurse und Konstanten'!$D$13,G735*'Umrechnungskurse und Konstanten'!$E$13,B735&lt;='Umrechnungskurse und Konstanten'!$D$14,G735*'Umrechnungskurse und Konstanten'!$E$14,B735&lt;='Umrechnungskurse und Konstanten'!$D$15,G735*'Umrechnungskurse und Konstanten'!$E$15,B735&lt;='Umrechnungskurse und Konstanten'!$D$16,G735*'Umrechnungskurse und Konstanten'!$E$16))</f>
        <v>0</v>
      </c>
      <c r="K735" s="31">
        <f t="shared" si="34"/>
        <v>0</v>
      </c>
      <c r="L735" s="59">
        <f t="shared" si="35"/>
        <v>0</v>
      </c>
    </row>
    <row r="736" spans="2:12" x14ac:dyDescent="0.3">
      <c r="B736" s="61"/>
      <c r="C736" s="28"/>
      <c r="D736" s="28"/>
      <c r="E736" s="32"/>
      <c r="F736" s="29" t="s">
        <v>18</v>
      </c>
      <c r="G736" s="37"/>
      <c r="H736" s="33">
        <v>8.1000000000000003E-2</v>
      </c>
      <c r="I736" s="38" t="str">
        <f t="shared" si="33"/>
        <v>Rg. Nicht in EUR</v>
      </c>
      <c r="J736" s="31">
        <f>IF(F736="CHF",G736,_xlfn.IFS(B736&lt;'Umrechnungskurse und Konstanten'!$C$5, "Rg. Datum",B736&lt;='Umrechnungskurse und Konstanten'!$D$5,G736*'Umrechnungskurse und Konstanten'!$E$5,B736&lt;='Umrechnungskurse und Konstanten'!$D$6,G736*'Umrechnungskurse und Konstanten'!$E$6,B736&lt;='Umrechnungskurse und Konstanten'!$D$7,G736*'Umrechnungskurse und Konstanten'!$E$7,B736&lt;='Umrechnungskurse und Konstanten'!$D$8,G736*'Umrechnungskurse und Konstanten'!$E$8,B736&lt;='Umrechnungskurse und Konstanten'!$D$9,G736*'Umrechnungskurse und Konstanten'!$E$9,B736&lt;='Umrechnungskurse und Konstanten'!$D$10,G736*'Umrechnungskurse und Konstanten'!$E$10,B736&lt;='Umrechnungskurse und Konstanten'!$D$11,G736*'Umrechnungskurse und Konstanten'!$E$11,B736&lt;='Umrechnungskurse und Konstanten'!$D$12,B736*'Umrechnungskurse und Konstanten'!$E$12,B736&lt;='Umrechnungskurse und Konstanten'!$D$13,G736*'Umrechnungskurse und Konstanten'!$E$13,B736&lt;='Umrechnungskurse und Konstanten'!$D$14,G736*'Umrechnungskurse und Konstanten'!$E$14,B736&lt;='Umrechnungskurse und Konstanten'!$D$15,G736*'Umrechnungskurse und Konstanten'!$E$15,B736&lt;='Umrechnungskurse und Konstanten'!$D$16,G736*'Umrechnungskurse und Konstanten'!$E$16))</f>
        <v>0</v>
      </c>
      <c r="K736" s="31">
        <f t="shared" si="34"/>
        <v>0</v>
      </c>
      <c r="L736" s="59">
        <f t="shared" si="35"/>
        <v>0</v>
      </c>
    </row>
    <row r="737" spans="2:12" x14ac:dyDescent="0.3">
      <c r="B737" s="61"/>
      <c r="C737" s="28"/>
      <c r="D737" s="28"/>
      <c r="E737" s="32"/>
      <c r="F737" s="29" t="s">
        <v>18</v>
      </c>
      <c r="G737" s="37"/>
      <c r="H737" s="33">
        <v>8.1000000000000003E-2</v>
      </c>
      <c r="I737" s="38" t="str">
        <f t="shared" si="33"/>
        <v>Rg. Nicht in EUR</v>
      </c>
      <c r="J737" s="31">
        <f>IF(F737="CHF",G737,_xlfn.IFS(B737&lt;'Umrechnungskurse und Konstanten'!$C$5, "Rg. Datum",B737&lt;='Umrechnungskurse und Konstanten'!$D$5,G737*'Umrechnungskurse und Konstanten'!$E$5,B737&lt;='Umrechnungskurse und Konstanten'!$D$6,G737*'Umrechnungskurse und Konstanten'!$E$6,B737&lt;='Umrechnungskurse und Konstanten'!$D$7,G737*'Umrechnungskurse und Konstanten'!$E$7,B737&lt;='Umrechnungskurse und Konstanten'!$D$8,G737*'Umrechnungskurse und Konstanten'!$E$8,B737&lt;='Umrechnungskurse und Konstanten'!$D$9,G737*'Umrechnungskurse und Konstanten'!$E$9,B737&lt;='Umrechnungskurse und Konstanten'!$D$10,G737*'Umrechnungskurse und Konstanten'!$E$10,B737&lt;='Umrechnungskurse und Konstanten'!$D$11,G737*'Umrechnungskurse und Konstanten'!$E$11,B737&lt;='Umrechnungskurse und Konstanten'!$D$12,B737*'Umrechnungskurse und Konstanten'!$E$12,B737&lt;='Umrechnungskurse und Konstanten'!$D$13,G737*'Umrechnungskurse und Konstanten'!$E$13,B737&lt;='Umrechnungskurse und Konstanten'!$D$14,G737*'Umrechnungskurse und Konstanten'!$E$14,B737&lt;='Umrechnungskurse und Konstanten'!$D$15,G737*'Umrechnungskurse und Konstanten'!$E$15,B737&lt;='Umrechnungskurse und Konstanten'!$D$16,G737*'Umrechnungskurse und Konstanten'!$E$16))</f>
        <v>0</v>
      </c>
      <c r="K737" s="31">
        <f t="shared" si="34"/>
        <v>0</v>
      </c>
      <c r="L737" s="59">
        <f t="shared" si="35"/>
        <v>0</v>
      </c>
    </row>
    <row r="738" spans="2:12" x14ac:dyDescent="0.3">
      <c r="B738" s="61"/>
      <c r="C738" s="28"/>
      <c r="D738" s="28"/>
      <c r="E738" s="32"/>
      <c r="F738" s="29" t="s">
        <v>18</v>
      </c>
      <c r="G738" s="37"/>
      <c r="H738" s="33">
        <v>8.1000000000000003E-2</v>
      </c>
      <c r="I738" s="38" t="str">
        <f t="shared" si="33"/>
        <v>Rg. Nicht in EUR</v>
      </c>
      <c r="J738" s="31">
        <f>IF(F738="CHF",G738,_xlfn.IFS(B738&lt;'Umrechnungskurse und Konstanten'!$C$5, "Rg. Datum",B738&lt;='Umrechnungskurse und Konstanten'!$D$5,G738*'Umrechnungskurse und Konstanten'!$E$5,B738&lt;='Umrechnungskurse und Konstanten'!$D$6,G738*'Umrechnungskurse und Konstanten'!$E$6,B738&lt;='Umrechnungskurse und Konstanten'!$D$7,G738*'Umrechnungskurse und Konstanten'!$E$7,B738&lt;='Umrechnungskurse und Konstanten'!$D$8,G738*'Umrechnungskurse und Konstanten'!$E$8,B738&lt;='Umrechnungskurse und Konstanten'!$D$9,G738*'Umrechnungskurse und Konstanten'!$E$9,B738&lt;='Umrechnungskurse und Konstanten'!$D$10,G738*'Umrechnungskurse und Konstanten'!$E$10,B738&lt;='Umrechnungskurse und Konstanten'!$D$11,G738*'Umrechnungskurse und Konstanten'!$E$11,B738&lt;='Umrechnungskurse und Konstanten'!$D$12,B738*'Umrechnungskurse und Konstanten'!$E$12,B738&lt;='Umrechnungskurse und Konstanten'!$D$13,G738*'Umrechnungskurse und Konstanten'!$E$13,B738&lt;='Umrechnungskurse und Konstanten'!$D$14,G738*'Umrechnungskurse und Konstanten'!$E$14,B738&lt;='Umrechnungskurse und Konstanten'!$D$15,G738*'Umrechnungskurse und Konstanten'!$E$15,B738&lt;='Umrechnungskurse und Konstanten'!$D$16,G738*'Umrechnungskurse und Konstanten'!$E$16))</f>
        <v>0</v>
      </c>
      <c r="K738" s="31">
        <f t="shared" si="34"/>
        <v>0</v>
      </c>
      <c r="L738" s="59">
        <f t="shared" si="35"/>
        <v>0</v>
      </c>
    </row>
    <row r="739" spans="2:12" x14ac:dyDescent="0.3">
      <c r="B739" s="61"/>
      <c r="C739" s="28"/>
      <c r="D739" s="28"/>
      <c r="E739" s="32"/>
      <c r="F739" s="29" t="s">
        <v>18</v>
      </c>
      <c r="G739" s="37"/>
      <c r="H739" s="33">
        <v>8.1000000000000003E-2</v>
      </c>
      <c r="I739" s="38" t="str">
        <f t="shared" si="33"/>
        <v>Rg. Nicht in EUR</v>
      </c>
      <c r="J739" s="31">
        <f>IF(F739="CHF",G739,_xlfn.IFS(B739&lt;'Umrechnungskurse und Konstanten'!$C$5, "Rg. Datum",B739&lt;='Umrechnungskurse und Konstanten'!$D$5,G739*'Umrechnungskurse und Konstanten'!$E$5,B739&lt;='Umrechnungskurse und Konstanten'!$D$6,G739*'Umrechnungskurse und Konstanten'!$E$6,B739&lt;='Umrechnungskurse und Konstanten'!$D$7,G739*'Umrechnungskurse und Konstanten'!$E$7,B739&lt;='Umrechnungskurse und Konstanten'!$D$8,G739*'Umrechnungskurse und Konstanten'!$E$8,B739&lt;='Umrechnungskurse und Konstanten'!$D$9,G739*'Umrechnungskurse und Konstanten'!$E$9,B739&lt;='Umrechnungskurse und Konstanten'!$D$10,G739*'Umrechnungskurse und Konstanten'!$E$10,B739&lt;='Umrechnungskurse und Konstanten'!$D$11,G739*'Umrechnungskurse und Konstanten'!$E$11,B739&lt;='Umrechnungskurse und Konstanten'!$D$12,B739*'Umrechnungskurse und Konstanten'!$E$12,B739&lt;='Umrechnungskurse und Konstanten'!$D$13,G739*'Umrechnungskurse und Konstanten'!$E$13,B739&lt;='Umrechnungskurse und Konstanten'!$D$14,G739*'Umrechnungskurse und Konstanten'!$E$14,B739&lt;='Umrechnungskurse und Konstanten'!$D$15,G739*'Umrechnungskurse und Konstanten'!$E$15,B739&lt;='Umrechnungskurse und Konstanten'!$D$16,G739*'Umrechnungskurse und Konstanten'!$E$16))</f>
        <v>0</v>
      </c>
      <c r="K739" s="31">
        <f t="shared" si="34"/>
        <v>0</v>
      </c>
      <c r="L739" s="59">
        <f t="shared" si="35"/>
        <v>0</v>
      </c>
    </row>
    <row r="740" spans="2:12" x14ac:dyDescent="0.3">
      <c r="B740" s="61"/>
      <c r="C740" s="28"/>
      <c r="D740" s="28"/>
      <c r="E740" s="32"/>
      <c r="F740" s="29" t="s">
        <v>18</v>
      </c>
      <c r="G740" s="37"/>
      <c r="H740" s="33">
        <v>8.1000000000000003E-2</v>
      </c>
      <c r="I740" s="38" t="str">
        <f t="shared" si="33"/>
        <v>Rg. Nicht in EUR</v>
      </c>
      <c r="J740" s="31">
        <f>IF(F740="CHF",G740,_xlfn.IFS(B740&lt;'Umrechnungskurse und Konstanten'!$C$5, "Rg. Datum",B740&lt;='Umrechnungskurse und Konstanten'!$D$5,G740*'Umrechnungskurse und Konstanten'!$E$5,B740&lt;='Umrechnungskurse und Konstanten'!$D$6,G740*'Umrechnungskurse und Konstanten'!$E$6,B740&lt;='Umrechnungskurse und Konstanten'!$D$7,G740*'Umrechnungskurse und Konstanten'!$E$7,B740&lt;='Umrechnungskurse und Konstanten'!$D$8,G740*'Umrechnungskurse und Konstanten'!$E$8,B740&lt;='Umrechnungskurse und Konstanten'!$D$9,G740*'Umrechnungskurse und Konstanten'!$E$9,B740&lt;='Umrechnungskurse und Konstanten'!$D$10,G740*'Umrechnungskurse und Konstanten'!$E$10,B740&lt;='Umrechnungskurse und Konstanten'!$D$11,G740*'Umrechnungskurse und Konstanten'!$E$11,B740&lt;='Umrechnungskurse und Konstanten'!$D$12,B740*'Umrechnungskurse und Konstanten'!$E$12,B740&lt;='Umrechnungskurse und Konstanten'!$D$13,G740*'Umrechnungskurse und Konstanten'!$E$13,B740&lt;='Umrechnungskurse und Konstanten'!$D$14,G740*'Umrechnungskurse und Konstanten'!$E$14,B740&lt;='Umrechnungskurse und Konstanten'!$D$15,G740*'Umrechnungskurse und Konstanten'!$E$15,B740&lt;='Umrechnungskurse und Konstanten'!$D$16,G740*'Umrechnungskurse und Konstanten'!$E$16))</f>
        <v>0</v>
      </c>
      <c r="K740" s="31">
        <f t="shared" si="34"/>
        <v>0</v>
      </c>
      <c r="L740" s="59">
        <f t="shared" si="35"/>
        <v>0</v>
      </c>
    </row>
    <row r="741" spans="2:12" x14ac:dyDescent="0.3">
      <c r="B741" s="61"/>
      <c r="C741" s="28"/>
      <c r="D741" s="28"/>
      <c r="E741" s="32"/>
      <c r="F741" s="29" t="s">
        <v>18</v>
      </c>
      <c r="G741" s="37"/>
      <c r="H741" s="33">
        <v>8.1000000000000003E-2</v>
      </c>
      <c r="I741" s="38" t="str">
        <f t="shared" si="33"/>
        <v>Rg. Nicht in EUR</v>
      </c>
      <c r="J741" s="31">
        <f>IF(F741="CHF",G741,_xlfn.IFS(B741&lt;'Umrechnungskurse und Konstanten'!$C$5, "Rg. Datum",B741&lt;='Umrechnungskurse und Konstanten'!$D$5,G741*'Umrechnungskurse und Konstanten'!$E$5,B741&lt;='Umrechnungskurse und Konstanten'!$D$6,G741*'Umrechnungskurse und Konstanten'!$E$6,B741&lt;='Umrechnungskurse und Konstanten'!$D$7,G741*'Umrechnungskurse und Konstanten'!$E$7,B741&lt;='Umrechnungskurse und Konstanten'!$D$8,G741*'Umrechnungskurse und Konstanten'!$E$8,B741&lt;='Umrechnungskurse und Konstanten'!$D$9,G741*'Umrechnungskurse und Konstanten'!$E$9,B741&lt;='Umrechnungskurse und Konstanten'!$D$10,G741*'Umrechnungskurse und Konstanten'!$E$10,B741&lt;='Umrechnungskurse und Konstanten'!$D$11,G741*'Umrechnungskurse und Konstanten'!$E$11,B741&lt;='Umrechnungskurse und Konstanten'!$D$12,B741*'Umrechnungskurse und Konstanten'!$E$12,B741&lt;='Umrechnungskurse und Konstanten'!$D$13,G741*'Umrechnungskurse und Konstanten'!$E$13,B741&lt;='Umrechnungskurse und Konstanten'!$D$14,G741*'Umrechnungskurse und Konstanten'!$E$14,B741&lt;='Umrechnungskurse und Konstanten'!$D$15,G741*'Umrechnungskurse und Konstanten'!$E$15,B741&lt;='Umrechnungskurse und Konstanten'!$D$16,G741*'Umrechnungskurse und Konstanten'!$E$16))</f>
        <v>0</v>
      </c>
      <c r="K741" s="31">
        <f t="shared" si="34"/>
        <v>0</v>
      </c>
      <c r="L741" s="59">
        <f t="shared" si="35"/>
        <v>0</v>
      </c>
    </row>
    <row r="742" spans="2:12" x14ac:dyDescent="0.3">
      <c r="B742" s="61"/>
      <c r="C742" s="28"/>
      <c r="D742" s="28"/>
      <c r="E742" s="32"/>
      <c r="F742" s="29" t="s">
        <v>18</v>
      </c>
      <c r="G742" s="37"/>
      <c r="H742" s="33">
        <v>8.1000000000000003E-2</v>
      </c>
      <c r="I742" s="38" t="str">
        <f t="shared" si="33"/>
        <v>Rg. Nicht in EUR</v>
      </c>
      <c r="J742" s="31">
        <f>IF(F742="CHF",G742,_xlfn.IFS(B742&lt;'Umrechnungskurse und Konstanten'!$C$5, "Rg. Datum",B742&lt;='Umrechnungskurse und Konstanten'!$D$5,G742*'Umrechnungskurse und Konstanten'!$E$5,B742&lt;='Umrechnungskurse und Konstanten'!$D$6,G742*'Umrechnungskurse und Konstanten'!$E$6,B742&lt;='Umrechnungskurse und Konstanten'!$D$7,G742*'Umrechnungskurse und Konstanten'!$E$7,B742&lt;='Umrechnungskurse und Konstanten'!$D$8,G742*'Umrechnungskurse und Konstanten'!$E$8,B742&lt;='Umrechnungskurse und Konstanten'!$D$9,G742*'Umrechnungskurse und Konstanten'!$E$9,B742&lt;='Umrechnungskurse und Konstanten'!$D$10,G742*'Umrechnungskurse und Konstanten'!$E$10,B742&lt;='Umrechnungskurse und Konstanten'!$D$11,G742*'Umrechnungskurse und Konstanten'!$E$11,B742&lt;='Umrechnungskurse und Konstanten'!$D$12,B742*'Umrechnungskurse und Konstanten'!$E$12,B742&lt;='Umrechnungskurse und Konstanten'!$D$13,G742*'Umrechnungskurse und Konstanten'!$E$13,B742&lt;='Umrechnungskurse und Konstanten'!$D$14,G742*'Umrechnungskurse und Konstanten'!$E$14,B742&lt;='Umrechnungskurse und Konstanten'!$D$15,G742*'Umrechnungskurse und Konstanten'!$E$15,B742&lt;='Umrechnungskurse und Konstanten'!$D$16,G742*'Umrechnungskurse und Konstanten'!$E$16))</f>
        <v>0</v>
      </c>
      <c r="K742" s="31">
        <f t="shared" si="34"/>
        <v>0</v>
      </c>
      <c r="L742" s="59">
        <f t="shared" si="35"/>
        <v>0</v>
      </c>
    </row>
    <row r="743" spans="2:12" x14ac:dyDescent="0.3">
      <c r="B743" s="61"/>
      <c r="C743" s="28"/>
      <c r="D743" s="28"/>
      <c r="E743" s="32"/>
      <c r="F743" s="29" t="s">
        <v>18</v>
      </c>
      <c r="G743" s="37"/>
      <c r="H743" s="33">
        <v>8.1000000000000003E-2</v>
      </c>
      <c r="I743" s="38" t="str">
        <f t="shared" si="33"/>
        <v>Rg. Nicht in EUR</v>
      </c>
      <c r="J743" s="31">
        <f>IF(F743="CHF",G743,_xlfn.IFS(B743&lt;'Umrechnungskurse und Konstanten'!$C$5, "Rg. Datum",B743&lt;='Umrechnungskurse und Konstanten'!$D$5,G743*'Umrechnungskurse und Konstanten'!$E$5,B743&lt;='Umrechnungskurse und Konstanten'!$D$6,G743*'Umrechnungskurse und Konstanten'!$E$6,B743&lt;='Umrechnungskurse und Konstanten'!$D$7,G743*'Umrechnungskurse und Konstanten'!$E$7,B743&lt;='Umrechnungskurse und Konstanten'!$D$8,G743*'Umrechnungskurse und Konstanten'!$E$8,B743&lt;='Umrechnungskurse und Konstanten'!$D$9,G743*'Umrechnungskurse und Konstanten'!$E$9,B743&lt;='Umrechnungskurse und Konstanten'!$D$10,G743*'Umrechnungskurse und Konstanten'!$E$10,B743&lt;='Umrechnungskurse und Konstanten'!$D$11,G743*'Umrechnungskurse und Konstanten'!$E$11,B743&lt;='Umrechnungskurse und Konstanten'!$D$12,B743*'Umrechnungskurse und Konstanten'!$E$12,B743&lt;='Umrechnungskurse und Konstanten'!$D$13,G743*'Umrechnungskurse und Konstanten'!$E$13,B743&lt;='Umrechnungskurse und Konstanten'!$D$14,G743*'Umrechnungskurse und Konstanten'!$E$14,B743&lt;='Umrechnungskurse und Konstanten'!$D$15,G743*'Umrechnungskurse und Konstanten'!$E$15,B743&lt;='Umrechnungskurse und Konstanten'!$D$16,G743*'Umrechnungskurse und Konstanten'!$E$16))</f>
        <v>0</v>
      </c>
      <c r="K743" s="31">
        <f t="shared" si="34"/>
        <v>0</v>
      </c>
      <c r="L743" s="59">
        <f t="shared" si="35"/>
        <v>0</v>
      </c>
    </row>
    <row r="744" spans="2:12" x14ac:dyDescent="0.3">
      <c r="B744" s="61"/>
      <c r="C744" s="28"/>
      <c r="D744" s="28"/>
      <c r="E744" s="32"/>
      <c r="F744" s="29" t="s">
        <v>18</v>
      </c>
      <c r="G744" s="37"/>
      <c r="H744" s="33">
        <v>8.1000000000000003E-2</v>
      </c>
      <c r="I744" s="38" t="str">
        <f t="shared" si="33"/>
        <v>Rg. Nicht in EUR</v>
      </c>
      <c r="J744" s="31">
        <f>IF(F744="CHF",G744,_xlfn.IFS(B744&lt;'Umrechnungskurse und Konstanten'!$C$5, "Rg. Datum",B744&lt;='Umrechnungskurse und Konstanten'!$D$5,G744*'Umrechnungskurse und Konstanten'!$E$5,B744&lt;='Umrechnungskurse und Konstanten'!$D$6,G744*'Umrechnungskurse und Konstanten'!$E$6,B744&lt;='Umrechnungskurse und Konstanten'!$D$7,G744*'Umrechnungskurse und Konstanten'!$E$7,B744&lt;='Umrechnungskurse und Konstanten'!$D$8,G744*'Umrechnungskurse und Konstanten'!$E$8,B744&lt;='Umrechnungskurse und Konstanten'!$D$9,G744*'Umrechnungskurse und Konstanten'!$E$9,B744&lt;='Umrechnungskurse und Konstanten'!$D$10,G744*'Umrechnungskurse und Konstanten'!$E$10,B744&lt;='Umrechnungskurse und Konstanten'!$D$11,G744*'Umrechnungskurse und Konstanten'!$E$11,B744&lt;='Umrechnungskurse und Konstanten'!$D$12,B744*'Umrechnungskurse und Konstanten'!$E$12,B744&lt;='Umrechnungskurse und Konstanten'!$D$13,G744*'Umrechnungskurse und Konstanten'!$E$13,B744&lt;='Umrechnungskurse und Konstanten'!$D$14,G744*'Umrechnungskurse und Konstanten'!$E$14,B744&lt;='Umrechnungskurse und Konstanten'!$D$15,G744*'Umrechnungskurse und Konstanten'!$E$15,B744&lt;='Umrechnungskurse und Konstanten'!$D$16,G744*'Umrechnungskurse und Konstanten'!$E$16))</f>
        <v>0</v>
      </c>
      <c r="K744" s="31">
        <f t="shared" si="34"/>
        <v>0</v>
      </c>
      <c r="L744" s="59">
        <f t="shared" si="35"/>
        <v>0</v>
      </c>
    </row>
    <row r="745" spans="2:12" x14ac:dyDescent="0.3">
      <c r="B745" s="61"/>
      <c r="C745" s="28"/>
      <c r="D745" s="28"/>
      <c r="E745" s="32"/>
      <c r="F745" s="29" t="s">
        <v>18</v>
      </c>
      <c r="G745" s="37"/>
      <c r="H745" s="33">
        <v>8.1000000000000003E-2</v>
      </c>
      <c r="I745" s="38" t="str">
        <f t="shared" si="33"/>
        <v>Rg. Nicht in EUR</v>
      </c>
      <c r="J745" s="31">
        <f>IF(F745="CHF",G745,_xlfn.IFS(B745&lt;'Umrechnungskurse und Konstanten'!$C$5, "Rg. Datum",B745&lt;='Umrechnungskurse und Konstanten'!$D$5,G745*'Umrechnungskurse und Konstanten'!$E$5,B745&lt;='Umrechnungskurse und Konstanten'!$D$6,G745*'Umrechnungskurse und Konstanten'!$E$6,B745&lt;='Umrechnungskurse und Konstanten'!$D$7,G745*'Umrechnungskurse und Konstanten'!$E$7,B745&lt;='Umrechnungskurse und Konstanten'!$D$8,G745*'Umrechnungskurse und Konstanten'!$E$8,B745&lt;='Umrechnungskurse und Konstanten'!$D$9,G745*'Umrechnungskurse und Konstanten'!$E$9,B745&lt;='Umrechnungskurse und Konstanten'!$D$10,G745*'Umrechnungskurse und Konstanten'!$E$10,B745&lt;='Umrechnungskurse und Konstanten'!$D$11,G745*'Umrechnungskurse und Konstanten'!$E$11,B745&lt;='Umrechnungskurse und Konstanten'!$D$12,B745*'Umrechnungskurse und Konstanten'!$E$12,B745&lt;='Umrechnungskurse und Konstanten'!$D$13,G745*'Umrechnungskurse und Konstanten'!$E$13,B745&lt;='Umrechnungskurse und Konstanten'!$D$14,G745*'Umrechnungskurse und Konstanten'!$E$14,B745&lt;='Umrechnungskurse und Konstanten'!$D$15,G745*'Umrechnungskurse und Konstanten'!$E$15,B745&lt;='Umrechnungskurse und Konstanten'!$D$16,G745*'Umrechnungskurse und Konstanten'!$E$16))</f>
        <v>0</v>
      </c>
      <c r="K745" s="31">
        <f t="shared" si="34"/>
        <v>0</v>
      </c>
      <c r="L745" s="59">
        <f t="shared" si="35"/>
        <v>0</v>
      </c>
    </row>
    <row r="746" spans="2:12" x14ac:dyDescent="0.3">
      <c r="B746" s="61"/>
      <c r="C746" s="28"/>
      <c r="D746" s="28"/>
      <c r="E746" s="32"/>
      <c r="F746" s="29" t="s">
        <v>18</v>
      </c>
      <c r="G746" s="37"/>
      <c r="H746" s="33">
        <v>8.1000000000000003E-2</v>
      </c>
      <c r="I746" s="38" t="str">
        <f t="shared" si="33"/>
        <v>Rg. Nicht in EUR</v>
      </c>
      <c r="J746" s="31">
        <f>IF(F746="CHF",G746,_xlfn.IFS(B746&lt;'Umrechnungskurse und Konstanten'!$C$5, "Rg. Datum",B746&lt;='Umrechnungskurse und Konstanten'!$D$5,G746*'Umrechnungskurse und Konstanten'!$E$5,B746&lt;='Umrechnungskurse und Konstanten'!$D$6,G746*'Umrechnungskurse und Konstanten'!$E$6,B746&lt;='Umrechnungskurse und Konstanten'!$D$7,G746*'Umrechnungskurse und Konstanten'!$E$7,B746&lt;='Umrechnungskurse und Konstanten'!$D$8,G746*'Umrechnungskurse und Konstanten'!$E$8,B746&lt;='Umrechnungskurse und Konstanten'!$D$9,G746*'Umrechnungskurse und Konstanten'!$E$9,B746&lt;='Umrechnungskurse und Konstanten'!$D$10,G746*'Umrechnungskurse und Konstanten'!$E$10,B746&lt;='Umrechnungskurse und Konstanten'!$D$11,G746*'Umrechnungskurse und Konstanten'!$E$11,B746&lt;='Umrechnungskurse und Konstanten'!$D$12,B746*'Umrechnungskurse und Konstanten'!$E$12,B746&lt;='Umrechnungskurse und Konstanten'!$D$13,G746*'Umrechnungskurse und Konstanten'!$E$13,B746&lt;='Umrechnungskurse und Konstanten'!$D$14,G746*'Umrechnungskurse und Konstanten'!$E$14,B746&lt;='Umrechnungskurse und Konstanten'!$D$15,G746*'Umrechnungskurse und Konstanten'!$E$15,B746&lt;='Umrechnungskurse und Konstanten'!$D$16,G746*'Umrechnungskurse und Konstanten'!$E$16))</f>
        <v>0</v>
      </c>
      <c r="K746" s="31">
        <f t="shared" si="34"/>
        <v>0</v>
      </c>
      <c r="L746" s="59">
        <f t="shared" si="35"/>
        <v>0</v>
      </c>
    </row>
    <row r="747" spans="2:12" x14ac:dyDescent="0.3">
      <c r="B747" s="61"/>
      <c r="C747" s="28"/>
      <c r="D747" s="28"/>
      <c r="E747" s="32"/>
      <c r="F747" s="29" t="s">
        <v>18</v>
      </c>
      <c r="G747" s="37"/>
      <c r="H747" s="33">
        <v>8.1000000000000003E-2</v>
      </c>
      <c r="I747" s="38" t="str">
        <f t="shared" si="33"/>
        <v>Rg. Nicht in EUR</v>
      </c>
      <c r="J747" s="31">
        <f>IF(F747="CHF",G747,_xlfn.IFS(B747&lt;'Umrechnungskurse und Konstanten'!$C$5, "Rg. Datum",B747&lt;='Umrechnungskurse und Konstanten'!$D$5,G747*'Umrechnungskurse und Konstanten'!$E$5,B747&lt;='Umrechnungskurse und Konstanten'!$D$6,G747*'Umrechnungskurse und Konstanten'!$E$6,B747&lt;='Umrechnungskurse und Konstanten'!$D$7,G747*'Umrechnungskurse und Konstanten'!$E$7,B747&lt;='Umrechnungskurse und Konstanten'!$D$8,G747*'Umrechnungskurse und Konstanten'!$E$8,B747&lt;='Umrechnungskurse und Konstanten'!$D$9,G747*'Umrechnungskurse und Konstanten'!$E$9,B747&lt;='Umrechnungskurse und Konstanten'!$D$10,G747*'Umrechnungskurse und Konstanten'!$E$10,B747&lt;='Umrechnungskurse und Konstanten'!$D$11,G747*'Umrechnungskurse und Konstanten'!$E$11,B747&lt;='Umrechnungskurse und Konstanten'!$D$12,B747*'Umrechnungskurse und Konstanten'!$E$12,B747&lt;='Umrechnungskurse und Konstanten'!$D$13,G747*'Umrechnungskurse und Konstanten'!$E$13,B747&lt;='Umrechnungskurse und Konstanten'!$D$14,G747*'Umrechnungskurse und Konstanten'!$E$14,B747&lt;='Umrechnungskurse und Konstanten'!$D$15,G747*'Umrechnungskurse und Konstanten'!$E$15,B747&lt;='Umrechnungskurse und Konstanten'!$D$16,G747*'Umrechnungskurse und Konstanten'!$E$16))</f>
        <v>0</v>
      </c>
      <c r="K747" s="31">
        <f t="shared" si="34"/>
        <v>0</v>
      </c>
      <c r="L747" s="59">
        <f t="shared" si="35"/>
        <v>0</v>
      </c>
    </row>
    <row r="748" spans="2:12" x14ac:dyDescent="0.3">
      <c r="B748" s="61"/>
      <c r="C748" s="28"/>
      <c r="D748" s="28"/>
      <c r="E748" s="32"/>
      <c r="F748" s="29" t="s">
        <v>18</v>
      </c>
      <c r="G748" s="37"/>
      <c r="H748" s="33">
        <v>8.1000000000000003E-2</v>
      </c>
      <c r="I748" s="38" t="str">
        <f t="shared" si="33"/>
        <v>Rg. Nicht in EUR</v>
      </c>
      <c r="J748" s="31">
        <f>IF(F748="CHF",G748,_xlfn.IFS(B748&lt;'Umrechnungskurse und Konstanten'!$C$5, "Rg. Datum",B748&lt;='Umrechnungskurse und Konstanten'!$D$5,G748*'Umrechnungskurse und Konstanten'!$E$5,B748&lt;='Umrechnungskurse und Konstanten'!$D$6,G748*'Umrechnungskurse und Konstanten'!$E$6,B748&lt;='Umrechnungskurse und Konstanten'!$D$7,G748*'Umrechnungskurse und Konstanten'!$E$7,B748&lt;='Umrechnungskurse und Konstanten'!$D$8,G748*'Umrechnungskurse und Konstanten'!$E$8,B748&lt;='Umrechnungskurse und Konstanten'!$D$9,G748*'Umrechnungskurse und Konstanten'!$E$9,B748&lt;='Umrechnungskurse und Konstanten'!$D$10,G748*'Umrechnungskurse und Konstanten'!$E$10,B748&lt;='Umrechnungskurse und Konstanten'!$D$11,G748*'Umrechnungskurse und Konstanten'!$E$11,B748&lt;='Umrechnungskurse und Konstanten'!$D$12,B748*'Umrechnungskurse und Konstanten'!$E$12,B748&lt;='Umrechnungskurse und Konstanten'!$D$13,G748*'Umrechnungskurse und Konstanten'!$E$13,B748&lt;='Umrechnungskurse und Konstanten'!$D$14,G748*'Umrechnungskurse und Konstanten'!$E$14,B748&lt;='Umrechnungskurse und Konstanten'!$D$15,G748*'Umrechnungskurse und Konstanten'!$E$15,B748&lt;='Umrechnungskurse und Konstanten'!$D$16,G748*'Umrechnungskurse und Konstanten'!$E$16))</f>
        <v>0</v>
      </c>
      <c r="K748" s="31">
        <f t="shared" si="34"/>
        <v>0</v>
      </c>
      <c r="L748" s="59">
        <f t="shared" si="35"/>
        <v>0</v>
      </c>
    </row>
    <row r="749" spans="2:12" x14ac:dyDescent="0.3">
      <c r="B749" s="61"/>
      <c r="C749" s="28"/>
      <c r="D749" s="28"/>
      <c r="E749" s="32"/>
      <c r="F749" s="29" t="s">
        <v>18</v>
      </c>
      <c r="G749" s="37"/>
      <c r="H749" s="33">
        <v>8.1000000000000003E-2</v>
      </c>
      <c r="I749" s="38" t="str">
        <f t="shared" si="33"/>
        <v>Rg. Nicht in EUR</v>
      </c>
      <c r="J749" s="31">
        <f>IF(F749="CHF",G749,_xlfn.IFS(B749&lt;'Umrechnungskurse und Konstanten'!$C$5, "Rg. Datum",B749&lt;='Umrechnungskurse und Konstanten'!$D$5,G749*'Umrechnungskurse und Konstanten'!$E$5,B749&lt;='Umrechnungskurse und Konstanten'!$D$6,G749*'Umrechnungskurse und Konstanten'!$E$6,B749&lt;='Umrechnungskurse und Konstanten'!$D$7,G749*'Umrechnungskurse und Konstanten'!$E$7,B749&lt;='Umrechnungskurse und Konstanten'!$D$8,G749*'Umrechnungskurse und Konstanten'!$E$8,B749&lt;='Umrechnungskurse und Konstanten'!$D$9,G749*'Umrechnungskurse und Konstanten'!$E$9,B749&lt;='Umrechnungskurse und Konstanten'!$D$10,G749*'Umrechnungskurse und Konstanten'!$E$10,B749&lt;='Umrechnungskurse und Konstanten'!$D$11,G749*'Umrechnungskurse und Konstanten'!$E$11,B749&lt;='Umrechnungskurse und Konstanten'!$D$12,B749*'Umrechnungskurse und Konstanten'!$E$12,B749&lt;='Umrechnungskurse und Konstanten'!$D$13,G749*'Umrechnungskurse und Konstanten'!$E$13,B749&lt;='Umrechnungskurse und Konstanten'!$D$14,G749*'Umrechnungskurse und Konstanten'!$E$14,B749&lt;='Umrechnungskurse und Konstanten'!$D$15,G749*'Umrechnungskurse und Konstanten'!$E$15,B749&lt;='Umrechnungskurse und Konstanten'!$D$16,G749*'Umrechnungskurse und Konstanten'!$E$16))</f>
        <v>0</v>
      </c>
      <c r="K749" s="31">
        <f t="shared" si="34"/>
        <v>0</v>
      </c>
      <c r="L749" s="59">
        <f t="shared" si="35"/>
        <v>0</v>
      </c>
    </row>
    <row r="750" spans="2:12" x14ac:dyDescent="0.3">
      <c r="B750" s="61"/>
      <c r="C750" s="28"/>
      <c r="D750" s="28"/>
      <c r="E750" s="32"/>
      <c r="F750" s="29" t="s">
        <v>18</v>
      </c>
      <c r="G750" s="37"/>
      <c r="H750" s="33">
        <v>8.1000000000000003E-2</v>
      </c>
      <c r="I750" s="38" t="str">
        <f t="shared" si="33"/>
        <v>Rg. Nicht in EUR</v>
      </c>
      <c r="J750" s="31">
        <f>IF(F750="CHF",G750,_xlfn.IFS(B750&lt;'Umrechnungskurse und Konstanten'!$C$5, "Rg. Datum",B750&lt;='Umrechnungskurse und Konstanten'!$D$5,G750*'Umrechnungskurse und Konstanten'!$E$5,B750&lt;='Umrechnungskurse und Konstanten'!$D$6,G750*'Umrechnungskurse und Konstanten'!$E$6,B750&lt;='Umrechnungskurse und Konstanten'!$D$7,G750*'Umrechnungskurse und Konstanten'!$E$7,B750&lt;='Umrechnungskurse und Konstanten'!$D$8,G750*'Umrechnungskurse und Konstanten'!$E$8,B750&lt;='Umrechnungskurse und Konstanten'!$D$9,G750*'Umrechnungskurse und Konstanten'!$E$9,B750&lt;='Umrechnungskurse und Konstanten'!$D$10,G750*'Umrechnungskurse und Konstanten'!$E$10,B750&lt;='Umrechnungskurse und Konstanten'!$D$11,G750*'Umrechnungskurse und Konstanten'!$E$11,B750&lt;='Umrechnungskurse und Konstanten'!$D$12,B750*'Umrechnungskurse und Konstanten'!$E$12,B750&lt;='Umrechnungskurse und Konstanten'!$D$13,G750*'Umrechnungskurse und Konstanten'!$E$13,B750&lt;='Umrechnungskurse und Konstanten'!$D$14,G750*'Umrechnungskurse und Konstanten'!$E$14,B750&lt;='Umrechnungskurse und Konstanten'!$D$15,G750*'Umrechnungskurse und Konstanten'!$E$15,B750&lt;='Umrechnungskurse und Konstanten'!$D$16,G750*'Umrechnungskurse und Konstanten'!$E$16))</f>
        <v>0</v>
      </c>
      <c r="K750" s="31">
        <f t="shared" si="34"/>
        <v>0</v>
      </c>
      <c r="L750" s="59">
        <f t="shared" si="35"/>
        <v>0</v>
      </c>
    </row>
    <row r="751" spans="2:12" x14ac:dyDescent="0.3">
      <c r="B751" s="61"/>
      <c r="C751" s="28"/>
      <c r="D751" s="28"/>
      <c r="E751" s="32"/>
      <c r="F751" s="29" t="s">
        <v>18</v>
      </c>
      <c r="G751" s="37"/>
      <c r="H751" s="33">
        <v>8.1000000000000003E-2</v>
      </c>
      <c r="I751" s="38" t="str">
        <f t="shared" si="33"/>
        <v>Rg. Nicht in EUR</v>
      </c>
      <c r="J751" s="31">
        <f>IF(F751="CHF",G751,_xlfn.IFS(B751&lt;'Umrechnungskurse und Konstanten'!$C$5, "Rg. Datum",B751&lt;='Umrechnungskurse und Konstanten'!$D$5,G751*'Umrechnungskurse und Konstanten'!$E$5,B751&lt;='Umrechnungskurse und Konstanten'!$D$6,G751*'Umrechnungskurse und Konstanten'!$E$6,B751&lt;='Umrechnungskurse und Konstanten'!$D$7,G751*'Umrechnungskurse und Konstanten'!$E$7,B751&lt;='Umrechnungskurse und Konstanten'!$D$8,G751*'Umrechnungskurse und Konstanten'!$E$8,B751&lt;='Umrechnungskurse und Konstanten'!$D$9,G751*'Umrechnungskurse und Konstanten'!$E$9,B751&lt;='Umrechnungskurse und Konstanten'!$D$10,G751*'Umrechnungskurse und Konstanten'!$E$10,B751&lt;='Umrechnungskurse und Konstanten'!$D$11,G751*'Umrechnungskurse und Konstanten'!$E$11,B751&lt;='Umrechnungskurse und Konstanten'!$D$12,B751*'Umrechnungskurse und Konstanten'!$E$12,B751&lt;='Umrechnungskurse und Konstanten'!$D$13,G751*'Umrechnungskurse und Konstanten'!$E$13,B751&lt;='Umrechnungskurse und Konstanten'!$D$14,G751*'Umrechnungskurse und Konstanten'!$E$14,B751&lt;='Umrechnungskurse und Konstanten'!$D$15,G751*'Umrechnungskurse und Konstanten'!$E$15,B751&lt;='Umrechnungskurse und Konstanten'!$D$16,G751*'Umrechnungskurse und Konstanten'!$E$16))</f>
        <v>0</v>
      </c>
      <c r="K751" s="31">
        <f t="shared" si="34"/>
        <v>0</v>
      </c>
      <c r="L751" s="59">
        <f t="shared" si="35"/>
        <v>0</v>
      </c>
    </row>
    <row r="752" spans="2:12" x14ac:dyDescent="0.3">
      <c r="B752" s="61"/>
      <c r="C752" s="28"/>
      <c r="D752" s="28"/>
      <c r="E752" s="32"/>
      <c r="F752" s="29" t="s">
        <v>18</v>
      </c>
      <c r="G752" s="37"/>
      <c r="H752" s="33">
        <v>8.1000000000000003E-2</v>
      </c>
      <c r="I752" s="38" t="str">
        <f t="shared" si="33"/>
        <v>Rg. Nicht in EUR</v>
      </c>
      <c r="J752" s="31">
        <f>IF(F752="CHF",G752,_xlfn.IFS(B752&lt;'Umrechnungskurse und Konstanten'!$C$5, "Rg. Datum",B752&lt;='Umrechnungskurse und Konstanten'!$D$5,G752*'Umrechnungskurse und Konstanten'!$E$5,B752&lt;='Umrechnungskurse und Konstanten'!$D$6,G752*'Umrechnungskurse und Konstanten'!$E$6,B752&lt;='Umrechnungskurse und Konstanten'!$D$7,G752*'Umrechnungskurse und Konstanten'!$E$7,B752&lt;='Umrechnungskurse und Konstanten'!$D$8,G752*'Umrechnungskurse und Konstanten'!$E$8,B752&lt;='Umrechnungskurse und Konstanten'!$D$9,G752*'Umrechnungskurse und Konstanten'!$E$9,B752&lt;='Umrechnungskurse und Konstanten'!$D$10,G752*'Umrechnungskurse und Konstanten'!$E$10,B752&lt;='Umrechnungskurse und Konstanten'!$D$11,G752*'Umrechnungskurse und Konstanten'!$E$11,B752&lt;='Umrechnungskurse und Konstanten'!$D$12,B752*'Umrechnungskurse und Konstanten'!$E$12,B752&lt;='Umrechnungskurse und Konstanten'!$D$13,G752*'Umrechnungskurse und Konstanten'!$E$13,B752&lt;='Umrechnungskurse und Konstanten'!$D$14,G752*'Umrechnungskurse und Konstanten'!$E$14,B752&lt;='Umrechnungskurse und Konstanten'!$D$15,G752*'Umrechnungskurse und Konstanten'!$E$15,B752&lt;='Umrechnungskurse und Konstanten'!$D$16,G752*'Umrechnungskurse und Konstanten'!$E$16))</f>
        <v>0</v>
      </c>
      <c r="K752" s="31">
        <f t="shared" si="34"/>
        <v>0</v>
      </c>
      <c r="L752" s="59">
        <f t="shared" si="35"/>
        <v>0</v>
      </c>
    </row>
    <row r="753" spans="2:12" x14ac:dyDescent="0.3">
      <c r="B753" s="61"/>
      <c r="C753" s="28"/>
      <c r="D753" s="28"/>
      <c r="E753" s="32"/>
      <c r="F753" s="29" t="s">
        <v>18</v>
      </c>
      <c r="G753" s="37"/>
      <c r="H753" s="33">
        <v>8.1000000000000003E-2</v>
      </c>
      <c r="I753" s="38" t="str">
        <f t="shared" si="33"/>
        <v>Rg. Nicht in EUR</v>
      </c>
      <c r="J753" s="31">
        <f>IF(F753="CHF",G753,_xlfn.IFS(B753&lt;'Umrechnungskurse und Konstanten'!$C$5, "Rg. Datum",B753&lt;='Umrechnungskurse und Konstanten'!$D$5,G753*'Umrechnungskurse und Konstanten'!$E$5,B753&lt;='Umrechnungskurse und Konstanten'!$D$6,G753*'Umrechnungskurse und Konstanten'!$E$6,B753&lt;='Umrechnungskurse und Konstanten'!$D$7,G753*'Umrechnungskurse und Konstanten'!$E$7,B753&lt;='Umrechnungskurse und Konstanten'!$D$8,G753*'Umrechnungskurse und Konstanten'!$E$8,B753&lt;='Umrechnungskurse und Konstanten'!$D$9,G753*'Umrechnungskurse und Konstanten'!$E$9,B753&lt;='Umrechnungskurse und Konstanten'!$D$10,G753*'Umrechnungskurse und Konstanten'!$E$10,B753&lt;='Umrechnungskurse und Konstanten'!$D$11,G753*'Umrechnungskurse und Konstanten'!$E$11,B753&lt;='Umrechnungskurse und Konstanten'!$D$12,B753*'Umrechnungskurse und Konstanten'!$E$12,B753&lt;='Umrechnungskurse und Konstanten'!$D$13,G753*'Umrechnungskurse und Konstanten'!$E$13,B753&lt;='Umrechnungskurse und Konstanten'!$D$14,G753*'Umrechnungskurse und Konstanten'!$E$14,B753&lt;='Umrechnungskurse und Konstanten'!$D$15,G753*'Umrechnungskurse und Konstanten'!$E$15,B753&lt;='Umrechnungskurse und Konstanten'!$D$16,G753*'Umrechnungskurse und Konstanten'!$E$16))</f>
        <v>0</v>
      </c>
      <c r="K753" s="31">
        <f t="shared" si="34"/>
        <v>0</v>
      </c>
      <c r="L753" s="59">
        <f t="shared" si="35"/>
        <v>0</v>
      </c>
    </row>
    <row r="754" spans="2:12" x14ac:dyDescent="0.3">
      <c r="B754" s="61"/>
      <c r="C754" s="28"/>
      <c r="D754" s="28"/>
      <c r="E754" s="32"/>
      <c r="F754" s="29" t="s">
        <v>18</v>
      </c>
      <c r="G754" s="37"/>
      <c r="H754" s="33">
        <v>8.1000000000000003E-2</v>
      </c>
      <c r="I754" s="38" t="str">
        <f t="shared" si="33"/>
        <v>Rg. Nicht in EUR</v>
      </c>
      <c r="J754" s="31">
        <f>IF(F754="CHF",G754,_xlfn.IFS(B754&lt;'Umrechnungskurse und Konstanten'!$C$5, "Rg. Datum",B754&lt;='Umrechnungskurse und Konstanten'!$D$5,G754*'Umrechnungskurse und Konstanten'!$E$5,B754&lt;='Umrechnungskurse und Konstanten'!$D$6,G754*'Umrechnungskurse und Konstanten'!$E$6,B754&lt;='Umrechnungskurse und Konstanten'!$D$7,G754*'Umrechnungskurse und Konstanten'!$E$7,B754&lt;='Umrechnungskurse und Konstanten'!$D$8,G754*'Umrechnungskurse und Konstanten'!$E$8,B754&lt;='Umrechnungskurse und Konstanten'!$D$9,G754*'Umrechnungskurse und Konstanten'!$E$9,B754&lt;='Umrechnungskurse und Konstanten'!$D$10,G754*'Umrechnungskurse und Konstanten'!$E$10,B754&lt;='Umrechnungskurse und Konstanten'!$D$11,G754*'Umrechnungskurse und Konstanten'!$E$11,B754&lt;='Umrechnungskurse und Konstanten'!$D$12,B754*'Umrechnungskurse und Konstanten'!$E$12,B754&lt;='Umrechnungskurse und Konstanten'!$D$13,G754*'Umrechnungskurse und Konstanten'!$E$13,B754&lt;='Umrechnungskurse und Konstanten'!$D$14,G754*'Umrechnungskurse und Konstanten'!$E$14,B754&lt;='Umrechnungskurse und Konstanten'!$D$15,G754*'Umrechnungskurse und Konstanten'!$E$15,B754&lt;='Umrechnungskurse und Konstanten'!$D$16,G754*'Umrechnungskurse und Konstanten'!$E$16))</f>
        <v>0</v>
      </c>
      <c r="K754" s="31">
        <f t="shared" si="34"/>
        <v>0</v>
      </c>
      <c r="L754" s="59">
        <f t="shared" si="35"/>
        <v>0</v>
      </c>
    </row>
    <row r="755" spans="2:12" x14ac:dyDescent="0.3">
      <c r="B755" s="61"/>
      <c r="C755" s="28"/>
      <c r="D755" s="28"/>
      <c r="E755" s="32"/>
      <c r="F755" s="29" t="s">
        <v>18</v>
      </c>
      <c r="G755" s="37"/>
      <c r="H755" s="33">
        <v>8.1000000000000003E-2</v>
      </c>
      <c r="I755" s="38" t="str">
        <f t="shared" si="33"/>
        <v>Rg. Nicht in EUR</v>
      </c>
      <c r="J755" s="31">
        <f>IF(F755="CHF",G755,_xlfn.IFS(B755&lt;'Umrechnungskurse und Konstanten'!$C$5, "Rg. Datum",B755&lt;='Umrechnungskurse und Konstanten'!$D$5,G755*'Umrechnungskurse und Konstanten'!$E$5,B755&lt;='Umrechnungskurse und Konstanten'!$D$6,G755*'Umrechnungskurse und Konstanten'!$E$6,B755&lt;='Umrechnungskurse und Konstanten'!$D$7,G755*'Umrechnungskurse und Konstanten'!$E$7,B755&lt;='Umrechnungskurse und Konstanten'!$D$8,G755*'Umrechnungskurse und Konstanten'!$E$8,B755&lt;='Umrechnungskurse und Konstanten'!$D$9,G755*'Umrechnungskurse und Konstanten'!$E$9,B755&lt;='Umrechnungskurse und Konstanten'!$D$10,G755*'Umrechnungskurse und Konstanten'!$E$10,B755&lt;='Umrechnungskurse und Konstanten'!$D$11,G755*'Umrechnungskurse und Konstanten'!$E$11,B755&lt;='Umrechnungskurse und Konstanten'!$D$12,B755*'Umrechnungskurse und Konstanten'!$E$12,B755&lt;='Umrechnungskurse und Konstanten'!$D$13,G755*'Umrechnungskurse und Konstanten'!$E$13,B755&lt;='Umrechnungskurse und Konstanten'!$D$14,G755*'Umrechnungskurse und Konstanten'!$E$14,B755&lt;='Umrechnungskurse und Konstanten'!$D$15,G755*'Umrechnungskurse und Konstanten'!$E$15,B755&lt;='Umrechnungskurse und Konstanten'!$D$16,G755*'Umrechnungskurse und Konstanten'!$E$16))</f>
        <v>0</v>
      </c>
      <c r="K755" s="31">
        <f t="shared" si="34"/>
        <v>0</v>
      </c>
      <c r="L755" s="59">
        <f t="shared" si="35"/>
        <v>0</v>
      </c>
    </row>
    <row r="756" spans="2:12" x14ac:dyDescent="0.3">
      <c r="B756" s="61"/>
      <c r="C756" s="28"/>
      <c r="D756" s="28"/>
      <c r="E756" s="32"/>
      <c r="F756" s="29" t="s">
        <v>18</v>
      </c>
      <c r="G756" s="37"/>
      <c r="H756" s="33">
        <v>8.1000000000000003E-2</v>
      </c>
      <c r="I756" s="38" t="str">
        <f t="shared" si="33"/>
        <v>Rg. Nicht in EUR</v>
      </c>
      <c r="J756" s="31">
        <f>IF(F756="CHF",G756,_xlfn.IFS(B756&lt;'Umrechnungskurse und Konstanten'!$C$5, "Rg. Datum",B756&lt;='Umrechnungskurse und Konstanten'!$D$5,G756*'Umrechnungskurse und Konstanten'!$E$5,B756&lt;='Umrechnungskurse und Konstanten'!$D$6,G756*'Umrechnungskurse und Konstanten'!$E$6,B756&lt;='Umrechnungskurse und Konstanten'!$D$7,G756*'Umrechnungskurse und Konstanten'!$E$7,B756&lt;='Umrechnungskurse und Konstanten'!$D$8,G756*'Umrechnungskurse und Konstanten'!$E$8,B756&lt;='Umrechnungskurse und Konstanten'!$D$9,G756*'Umrechnungskurse und Konstanten'!$E$9,B756&lt;='Umrechnungskurse und Konstanten'!$D$10,G756*'Umrechnungskurse und Konstanten'!$E$10,B756&lt;='Umrechnungskurse und Konstanten'!$D$11,G756*'Umrechnungskurse und Konstanten'!$E$11,B756&lt;='Umrechnungskurse und Konstanten'!$D$12,B756*'Umrechnungskurse und Konstanten'!$E$12,B756&lt;='Umrechnungskurse und Konstanten'!$D$13,G756*'Umrechnungskurse und Konstanten'!$E$13,B756&lt;='Umrechnungskurse und Konstanten'!$D$14,G756*'Umrechnungskurse und Konstanten'!$E$14,B756&lt;='Umrechnungskurse und Konstanten'!$D$15,G756*'Umrechnungskurse und Konstanten'!$E$15,B756&lt;='Umrechnungskurse und Konstanten'!$D$16,G756*'Umrechnungskurse und Konstanten'!$E$16))</f>
        <v>0</v>
      </c>
      <c r="K756" s="31">
        <f t="shared" si="34"/>
        <v>0</v>
      </c>
      <c r="L756" s="59">
        <f t="shared" si="35"/>
        <v>0</v>
      </c>
    </row>
    <row r="757" spans="2:12" x14ac:dyDescent="0.3">
      <c r="B757" s="61"/>
      <c r="C757" s="28"/>
      <c r="D757" s="28"/>
      <c r="E757" s="32"/>
      <c r="F757" s="29" t="s">
        <v>18</v>
      </c>
      <c r="G757" s="37"/>
      <c r="H757" s="33">
        <v>8.1000000000000003E-2</v>
      </c>
      <c r="I757" s="38" t="str">
        <f t="shared" si="33"/>
        <v>Rg. Nicht in EUR</v>
      </c>
      <c r="J757" s="31">
        <f>IF(F757="CHF",G757,_xlfn.IFS(B757&lt;'Umrechnungskurse und Konstanten'!$C$5, "Rg. Datum",B757&lt;='Umrechnungskurse und Konstanten'!$D$5,G757*'Umrechnungskurse und Konstanten'!$E$5,B757&lt;='Umrechnungskurse und Konstanten'!$D$6,G757*'Umrechnungskurse und Konstanten'!$E$6,B757&lt;='Umrechnungskurse und Konstanten'!$D$7,G757*'Umrechnungskurse und Konstanten'!$E$7,B757&lt;='Umrechnungskurse und Konstanten'!$D$8,G757*'Umrechnungskurse und Konstanten'!$E$8,B757&lt;='Umrechnungskurse und Konstanten'!$D$9,G757*'Umrechnungskurse und Konstanten'!$E$9,B757&lt;='Umrechnungskurse und Konstanten'!$D$10,G757*'Umrechnungskurse und Konstanten'!$E$10,B757&lt;='Umrechnungskurse und Konstanten'!$D$11,G757*'Umrechnungskurse und Konstanten'!$E$11,B757&lt;='Umrechnungskurse und Konstanten'!$D$12,B757*'Umrechnungskurse und Konstanten'!$E$12,B757&lt;='Umrechnungskurse und Konstanten'!$D$13,G757*'Umrechnungskurse und Konstanten'!$E$13,B757&lt;='Umrechnungskurse und Konstanten'!$D$14,G757*'Umrechnungskurse und Konstanten'!$E$14,B757&lt;='Umrechnungskurse und Konstanten'!$D$15,G757*'Umrechnungskurse und Konstanten'!$E$15,B757&lt;='Umrechnungskurse und Konstanten'!$D$16,G757*'Umrechnungskurse und Konstanten'!$E$16))</f>
        <v>0</v>
      </c>
      <c r="K757" s="31">
        <f t="shared" si="34"/>
        <v>0</v>
      </c>
      <c r="L757" s="59">
        <f t="shared" si="35"/>
        <v>0</v>
      </c>
    </row>
    <row r="758" spans="2:12" x14ac:dyDescent="0.3">
      <c r="B758" s="61"/>
      <c r="C758" s="28"/>
      <c r="D758" s="28"/>
      <c r="E758" s="32"/>
      <c r="F758" s="29" t="s">
        <v>18</v>
      </c>
      <c r="G758" s="37"/>
      <c r="H758" s="33">
        <v>8.1000000000000003E-2</v>
      </c>
      <c r="I758" s="38" t="str">
        <f t="shared" si="33"/>
        <v>Rg. Nicht in EUR</v>
      </c>
      <c r="J758" s="31">
        <f>IF(F758="CHF",G758,_xlfn.IFS(B758&lt;'Umrechnungskurse und Konstanten'!$C$5, "Rg. Datum",B758&lt;='Umrechnungskurse und Konstanten'!$D$5,G758*'Umrechnungskurse und Konstanten'!$E$5,B758&lt;='Umrechnungskurse und Konstanten'!$D$6,G758*'Umrechnungskurse und Konstanten'!$E$6,B758&lt;='Umrechnungskurse und Konstanten'!$D$7,G758*'Umrechnungskurse und Konstanten'!$E$7,B758&lt;='Umrechnungskurse und Konstanten'!$D$8,G758*'Umrechnungskurse und Konstanten'!$E$8,B758&lt;='Umrechnungskurse und Konstanten'!$D$9,G758*'Umrechnungskurse und Konstanten'!$E$9,B758&lt;='Umrechnungskurse und Konstanten'!$D$10,G758*'Umrechnungskurse und Konstanten'!$E$10,B758&lt;='Umrechnungskurse und Konstanten'!$D$11,G758*'Umrechnungskurse und Konstanten'!$E$11,B758&lt;='Umrechnungskurse und Konstanten'!$D$12,B758*'Umrechnungskurse und Konstanten'!$E$12,B758&lt;='Umrechnungskurse und Konstanten'!$D$13,G758*'Umrechnungskurse und Konstanten'!$E$13,B758&lt;='Umrechnungskurse und Konstanten'!$D$14,G758*'Umrechnungskurse und Konstanten'!$E$14,B758&lt;='Umrechnungskurse und Konstanten'!$D$15,G758*'Umrechnungskurse und Konstanten'!$E$15,B758&lt;='Umrechnungskurse und Konstanten'!$D$16,G758*'Umrechnungskurse und Konstanten'!$E$16))</f>
        <v>0</v>
      </c>
      <c r="K758" s="31">
        <f t="shared" si="34"/>
        <v>0</v>
      </c>
      <c r="L758" s="59">
        <f t="shared" si="35"/>
        <v>0</v>
      </c>
    </row>
    <row r="759" spans="2:12" x14ac:dyDescent="0.3">
      <c r="B759" s="61"/>
      <c r="C759" s="28"/>
      <c r="D759" s="28"/>
      <c r="E759" s="32"/>
      <c r="F759" s="29" t="s">
        <v>18</v>
      </c>
      <c r="G759" s="37"/>
      <c r="H759" s="33">
        <v>8.1000000000000003E-2</v>
      </c>
      <c r="I759" s="38" t="str">
        <f t="shared" si="33"/>
        <v>Rg. Nicht in EUR</v>
      </c>
      <c r="J759" s="31">
        <f>IF(F759="CHF",G759,_xlfn.IFS(B759&lt;'Umrechnungskurse und Konstanten'!$C$5, "Rg. Datum",B759&lt;='Umrechnungskurse und Konstanten'!$D$5,G759*'Umrechnungskurse und Konstanten'!$E$5,B759&lt;='Umrechnungskurse und Konstanten'!$D$6,G759*'Umrechnungskurse und Konstanten'!$E$6,B759&lt;='Umrechnungskurse und Konstanten'!$D$7,G759*'Umrechnungskurse und Konstanten'!$E$7,B759&lt;='Umrechnungskurse und Konstanten'!$D$8,G759*'Umrechnungskurse und Konstanten'!$E$8,B759&lt;='Umrechnungskurse und Konstanten'!$D$9,G759*'Umrechnungskurse und Konstanten'!$E$9,B759&lt;='Umrechnungskurse und Konstanten'!$D$10,G759*'Umrechnungskurse und Konstanten'!$E$10,B759&lt;='Umrechnungskurse und Konstanten'!$D$11,G759*'Umrechnungskurse und Konstanten'!$E$11,B759&lt;='Umrechnungskurse und Konstanten'!$D$12,B759*'Umrechnungskurse und Konstanten'!$E$12,B759&lt;='Umrechnungskurse und Konstanten'!$D$13,G759*'Umrechnungskurse und Konstanten'!$E$13,B759&lt;='Umrechnungskurse und Konstanten'!$D$14,G759*'Umrechnungskurse und Konstanten'!$E$14,B759&lt;='Umrechnungskurse und Konstanten'!$D$15,G759*'Umrechnungskurse und Konstanten'!$E$15,B759&lt;='Umrechnungskurse und Konstanten'!$D$16,G759*'Umrechnungskurse und Konstanten'!$E$16))</f>
        <v>0</v>
      </c>
      <c r="K759" s="31">
        <f t="shared" si="34"/>
        <v>0</v>
      </c>
      <c r="L759" s="59">
        <f t="shared" si="35"/>
        <v>0</v>
      </c>
    </row>
    <row r="760" spans="2:12" x14ac:dyDescent="0.3">
      <c r="B760" s="61"/>
      <c r="C760" s="28"/>
      <c r="D760" s="28"/>
      <c r="E760" s="32"/>
      <c r="F760" s="29" t="s">
        <v>18</v>
      </c>
      <c r="G760" s="37"/>
      <c r="H760" s="33">
        <v>8.1000000000000003E-2</v>
      </c>
      <c r="I760" s="38" t="str">
        <f t="shared" si="33"/>
        <v>Rg. Nicht in EUR</v>
      </c>
      <c r="J760" s="31">
        <f>IF(F760="CHF",G760,_xlfn.IFS(B760&lt;'Umrechnungskurse und Konstanten'!$C$5, "Rg. Datum",B760&lt;='Umrechnungskurse und Konstanten'!$D$5,G760*'Umrechnungskurse und Konstanten'!$E$5,B760&lt;='Umrechnungskurse und Konstanten'!$D$6,G760*'Umrechnungskurse und Konstanten'!$E$6,B760&lt;='Umrechnungskurse und Konstanten'!$D$7,G760*'Umrechnungskurse und Konstanten'!$E$7,B760&lt;='Umrechnungskurse und Konstanten'!$D$8,G760*'Umrechnungskurse und Konstanten'!$E$8,B760&lt;='Umrechnungskurse und Konstanten'!$D$9,G760*'Umrechnungskurse und Konstanten'!$E$9,B760&lt;='Umrechnungskurse und Konstanten'!$D$10,G760*'Umrechnungskurse und Konstanten'!$E$10,B760&lt;='Umrechnungskurse und Konstanten'!$D$11,G760*'Umrechnungskurse und Konstanten'!$E$11,B760&lt;='Umrechnungskurse und Konstanten'!$D$12,B760*'Umrechnungskurse und Konstanten'!$E$12,B760&lt;='Umrechnungskurse und Konstanten'!$D$13,G760*'Umrechnungskurse und Konstanten'!$E$13,B760&lt;='Umrechnungskurse und Konstanten'!$D$14,G760*'Umrechnungskurse und Konstanten'!$E$14,B760&lt;='Umrechnungskurse und Konstanten'!$D$15,G760*'Umrechnungskurse und Konstanten'!$E$15,B760&lt;='Umrechnungskurse und Konstanten'!$D$16,G760*'Umrechnungskurse und Konstanten'!$E$16))</f>
        <v>0</v>
      </c>
      <c r="K760" s="31">
        <f t="shared" si="34"/>
        <v>0</v>
      </c>
      <c r="L760" s="59">
        <f t="shared" si="35"/>
        <v>0</v>
      </c>
    </row>
    <row r="761" spans="2:12" x14ac:dyDescent="0.3">
      <c r="B761" s="61"/>
      <c r="C761" s="28"/>
      <c r="D761" s="28"/>
      <c r="E761" s="32"/>
      <c r="F761" s="29" t="s">
        <v>18</v>
      </c>
      <c r="G761" s="37"/>
      <c r="H761" s="33">
        <v>8.1000000000000003E-2</v>
      </c>
      <c r="I761" s="38" t="str">
        <f t="shared" si="33"/>
        <v>Rg. Nicht in EUR</v>
      </c>
      <c r="J761" s="31">
        <f>IF(F761="CHF",G761,_xlfn.IFS(B761&lt;'Umrechnungskurse und Konstanten'!$C$5, "Rg. Datum",B761&lt;='Umrechnungskurse und Konstanten'!$D$5,G761*'Umrechnungskurse und Konstanten'!$E$5,B761&lt;='Umrechnungskurse und Konstanten'!$D$6,G761*'Umrechnungskurse und Konstanten'!$E$6,B761&lt;='Umrechnungskurse und Konstanten'!$D$7,G761*'Umrechnungskurse und Konstanten'!$E$7,B761&lt;='Umrechnungskurse und Konstanten'!$D$8,G761*'Umrechnungskurse und Konstanten'!$E$8,B761&lt;='Umrechnungskurse und Konstanten'!$D$9,G761*'Umrechnungskurse und Konstanten'!$E$9,B761&lt;='Umrechnungskurse und Konstanten'!$D$10,G761*'Umrechnungskurse und Konstanten'!$E$10,B761&lt;='Umrechnungskurse und Konstanten'!$D$11,G761*'Umrechnungskurse und Konstanten'!$E$11,B761&lt;='Umrechnungskurse und Konstanten'!$D$12,B761*'Umrechnungskurse und Konstanten'!$E$12,B761&lt;='Umrechnungskurse und Konstanten'!$D$13,G761*'Umrechnungskurse und Konstanten'!$E$13,B761&lt;='Umrechnungskurse und Konstanten'!$D$14,G761*'Umrechnungskurse und Konstanten'!$E$14,B761&lt;='Umrechnungskurse und Konstanten'!$D$15,G761*'Umrechnungskurse und Konstanten'!$E$15,B761&lt;='Umrechnungskurse und Konstanten'!$D$16,G761*'Umrechnungskurse und Konstanten'!$E$16))</f>
        <v>0</v>
      </c>
      <c r="K761" s="31">
        <f t="shared" si="34"/>
        <v>0</v>
      </c>
      <c r="L761" s="59">
        <f t="shared" si="35"/>
        <v>0</v>
      </c>
    </row>
    <row r="762" spans="2:12" x14ac:dyDescent="0.3">
      <c r="B762" s="61"/>
      <c r="C762" s="28"/>
      <c r="D762" s="28"/>
      <c r="E762" s="32"/>
      <c r="F762" s="29" t="s">
        <v>18</v>
      </c>
      <c r="G762" s="37"/>
      <c r="H762" s="33">
        <v>8.1000000000000003E-2</v>
      </c>
      <c r="I762" s="38" t="str">
        <f t="shared" si="33"/>
        <v>Rg. Nicht in EUR</v>
      </c>
      <c r="J762" s="31">
        <f>IF(F762="CHF",G762,_xlfn.IFS(B762&lt;'Umrechnungskurse und Konstanten'!$C$5, "Rg. Datum",B762&lt;='Umrechnungskurse und Konstanten'!$D$5,G762*'Umrechnungskurse und Konstanten'!$E$5,B762&lt;='Umrechnungskurse und Konstanten'!$D$6,G762*'Umrechnungskurse und Konstanten'!$E$6,B762&lt;='Umrechnungskurse und Konstanten'!$D$7,G762*'Umrechnungskurse und Konstanten'!$E$7,B762&lt;='Umrechnungskurse und Konstanten'!$D$8,G762*'Umrechnungskurse und Konstanten'!$E$8,B762&lt;='Umrechnungskurse und Konstanten'!$D$9,G762*'Umrechnungskurse und Konstanten'!$E$9,B762&lt;='Umrechnungskurse und Konstanten'!$D$10,G762*'Umrechnungskurse und Konstanten'!$E$10,B762&lt;='Umrechnungskurse und Konstanten'!$D$11,G762*'Umrechnungskurse und Konstanten'!$E$11,B762&lt;='Umrechnungskurse und Konstanten'!$D$12,B762*'Umrechnungskurse und Konstanten'!$E$12,B762&lt;='Umrechnungskurse und Konstanten'!$D$13,G762*'Umrechnungskurse und Konstanten'!$E$13,B762&lt;='Umrechnungskurse und Konstanten'!$D$14,G762*'Umrechnungskurse und Konstanten'!$E$14,B762&lt;='Umrechnungskurse und Konstanten'!$D$15,G762*'Umrechnungskurse und Konstanten'!$E$15,B762&lt;='Umrechnungskurse und Konstanten'!$D$16,G762*'Umrechnungskurse und Konstanten'!$E$16))</f>
        <v>0</v>
      </c>
      <c r="K762" s="31">
        <f t="shared" si="34"/>
        <v>0</v>
      </c>
      <c r="L762" s="59">
        <f t="shared" si="35"/>
        <v>0</v>
      </c>
    </row>
    <row r="763" spans="2:12" x14ac:dyDescent="0.3">
      <c r="B763" s="61"/>
      <c r="C763" s="28"/>
      <c r="D763" s="28"/>
      <c r="E763" s="32"/>
      <c r="F763" s="29" t="s">
        <v>18</v>
      </c>
      <c r="G763" s="37"/>
      <c r="H763" s="33">
        <v>8.1000000000000003E-2</v>
      </c>
      <c r="I763" s="38" t="str">
        <f t="shared" si="33"/>
        <v>Rg. Nicht in EUR</v>
      </c>
      <c r="J763" s="31">
        <f>IF(F763="CHF",G763,_xlfn.IFS(B763&lt;'Umrechnungskurse und Konstanten'!$C$5, "Rg. Datum",B763&lt;='Umrechnungskurse und Konstanten'!$D$5,G763*'Umrechnungskurse und Konstanten'!$E$5,B763&lt;='Umrechnungskurse und Konstanten'!$D$6,G763*'Umrechnungskurse und Konstanten'!$E$6,B763&lt;='Umrechnungskurse und Konstanten'!$D$7,G763*'Umrechnungskurse und Konstanten'!$E$7,B763&lt;='Umrechnungskurse und Konstanten'!$D$8,G763*'Umrechnungskurse und Konstanten'!$E$8,B763&lt;='Umrechnungskurse und Konstanten'!$D$9,G763*'Umrechnungskurse und Konstanten'!$E$9,B763&lt;='Umrechnungskurse und Konstanten'!$D$10,G763*'Umrechnungskurse und Konstanten'!$E$10,B763&lt;='Umrechnungskurse und Konstanten'!$D$11,G763*'Umrechnungskurse und Konstanten'!$E$11,B763&lt;='Umrechnungskurse und Konstanten'!$D$12,B763*'Umrechnungskurse und Konstanten'!$E$12,B763&lt;='Umrechnungskurse und Konstanten'!$D$13,G763*'Umrechnungskurse und Konstanten'!$E$13,B763&lt;='Umrechnungskurse und Konstanten'!$D$14,G763*'Umrechnungskurse und Konstanten'!$E$14,B763&lt;='Umrechnungskurse und Konstanten'!$D$15,G763*'Umrechnungskurse und Konstanten'!$E$15,B763&lt;='Umrechnungskurse und Konstanten'!$D$16,G763*'Umrechnungskurse und Konstanten'!$E$16))</f>
        <v>0</v>
      </c>
      <c r="K763" s="31">
        <f t="shared" si="34"/>
        <v>0</v>
      </c>
      <c r="L763" s="59">
        <f t="shared" si="35"/>
        <v>0</v>
      </c>
    </row>
    <row r="764" spans="2:12" x14ac:dyDescent="0.3">
      <c r="B764" s="61"/>
      <c r="C764" s="28"/>
      <c r="D764" s="28"/>
      <c r="E764" s="32"/>
      <c r="F764" s="29" t="s">
        <v>18</v>
      </c>
      <c r="G764" s="37"/>
      <c r="H764" s="33">
        <v>8.1000000000000003E-2</v>
      </c>
      <c r="I764" s="38" t="str">
        <f t="shared" si="33"/>
        <v>Rg. Nicht in EUR</v>
      </c>
      <c r="J764" s="31">
        <f>IF(F764="CHF",G764,_xlfn.IFS(B764&lt;'Umrechnungskurse und Konstanten'!$C$5, "Rg. Datum",B764&lt;='Umrechnungskurse und Konstanten'!$D$5,G764*'Umrechnungskurse und Konstanten'!$E$5,B764&lt;='Umrechnungskurse und Konstanten'!$D$6,G764*'Umrechnungskurse und Konstanten'!$E$6,B764&lt;='Umrechnungskurse und Konstanten'!$D$7,G764*'Umrechnungskurse und Konstanten'!$E$7,B764&lt;='Umrechnungskurse und Konstanten'!$D$8,G764*'Umrechnungskurse und Konstanten'!$E$8,B764&lt;='Umrechnungskurse und Konstanten'!$D$9,G764*'Umrechnungskurse und Konstanten'!$E$9,B764&lt;='Umrechnungskurse und Konstanten'!$D$10,G764*'Umrechnungskurse und Konstanten'!$E$10,B764&lt;='Umrechnungskurse und Konstanten'!$D$11,G764*'Umrechnungskurse und Konstanten'!$E$11,B764&lt;='Umrechnungskurse und Konstanten'!$D$12,B764*'Umrechnungskurse und Konstanten'!$E$12,B764&lt;='Umrechnungskurse und Konstanten'!$D$13,G764*'Umrechnungskurse und Konstanten'!$E$13,B764&lt;='Umrechnungskurse und Konstanten'!$D$14,G764*'Umrechnungskurse und Konstanten'!$E$14,B764&lt;='Umrechnungskurse und Konstanten'!$D$15,G764*'Umrechnungskurse und Konstanten'!$E$15,B764&lt;='Umrechnungskurse und Konstanten'!$D$16,G764*'Umrechnungskurse und Konstanten'!$E$16))</f>
        <v>0</v>
      </c>
      <c r="K764" s="31">
        <f t="shared" si="34"/>
        <v>0</v>
      </c>
      <c r="L764" s="59">
        <f t="shared" si="35"/>
        <v>0</v>
      </c>
    </row>
    <row r="765" spans="2:12" x14ac:dyDescent="0.3">
      <c r="B765" s="61"/>
      <c r="C765" s="28"/>
      <c r="D765" s="28"/>
      <c r="E765" s="32"/>
      <c r="F765" s="29" t="s">
        <v>18</v>
      </c>
      <c r="G765" s="37"/>
      <c r="H765" s="33">
        <v>8.1000000000000003E-2</v>
      </c>
      <c r="I765" s="38" t="str">
        <f t="shared" si="33"/>
        <v>Rg. Nicht in EUR</v>
      </c>
      <c r="J765" s="31">
        <f>IF(F765="CHF",G765,_xlfn.IFS(B765&lt;'Umrechnungskurse und Konstanten'!$C$5, "Rg. Datum",B765&lt;='Umrechnungskurse und Konstanten'!$D$5,G765*'Umrechnungskurse und Konstanten'!$E$5,B765&lt;='Umrechnungskurse und Konstanten'!$D$6,G765*'Umrechnungskurse und Konstanten'!$E$6,B765&lt;='Umrechnungskurse und Konstanten'!$D$7,G765*'Umrechnungskurse und Konstanten'!$E$7,B765&lt;='Umrechnungskurse und Konstanten'!$D$8,G765*'Umrechnungskurse und Konstanten'!$E$8,B765&lt;='Umrechnungskurse und Konstanten'!$D$9,G765*'Umrechnungskurse und Konstanten'!$E$9,B765&lt;='Umrechnungskurse und Konstanten'!$D$10,G765*'Umrechnungskurse und Konstanten'!$E$10,B765&lt;='Umrechnungskurse und Konstanten'!$D$11,G765*'Umrechnungskurse und Konstanten'!$E$11,B765&lt;='Umrechnungskurse und Konstanten'!$D$12,B765*'Umrechnungskurse und Konstanten'!$E$12,B765&lt;='Umrechnungskurse und Konstanten'!$D$13,G765*'Umrechnungskurse und Konstanten'!$E$13,B765&lt;='Umrechnungskurse und Konstanten'!$D$14,G765*'Umrechnungskurse und Konstanten'!$E$14,B765&lt;='Umrechnungskurse und Konstanten'!$D$15,G765*'Umrechnungskurse und Konstanten'!$E$15,B765&lt;='Umrechnungskurse und Konstanten'!$D$16,G765*'Umrechnungskurse und Konstanten'!$E$16))</f>
        <v>0</v>
      </c>
      <c r="K765" s="31">
        <f t="shared" si="34"/>
        <v>0</v>
      </c>
      <c r="L765" s="59">
        <f t="shared" si="35"/>
        <v>0</v>
      </c>
    </row>
    <row r="766" spans="2:12" x14ac:dyDescent="0.3">
      <c r="B766" s="61"/>
      <c r="C766" s="28"/>
      <c r="D766" s="28"/>
      <c r="E766" s="32"/>
      <c r="F766" s="29" t="s">
        <v>18</v>
      </c>
      <c r="G766" s="37"/>
      <c r="H766" s="33">
        <v>8.1000000000000003E-2</v>
      </c>
      <c r="I766" s="38" t="str">
        <f t="shared" si="33"/>
        <v>Rg. Nicht in EUR</v>
      </c>
      <c r="J766" s="31">
        <f>IF(F766="CHF",G766,_xlfn.IFS(B766&lt;'Umrechnungskurse und Konstanten'!$C$5, "Rg. Datum",B766&lt;='Umrechnungskurse und Konstanten'!$D$5,G766*'Umrechnungskurse und Konstanten'!$E$5,B766&lt;='Umrechnungskurse und Konstanten'!$D$6,G766*'Umrechnungskurse und Konstanten'!$E$6,B766&lt;='Umrechnungskurse und Konstanten'!$D$7,G766*'Umrechnungskurse und Konstanten'!$E$7,B766&lt;='Umrechnungskurse und Konstanten'!$D$8,G766*'Umrechnungskurse und Konstanten'!$E$8,B766&lt;='Umrechnungskurse und Konstanten'!$D$9,G766*'Umrechnungskurse und Konstanten'!$E$9,B766&lt;='Umrechnungskurse und Konstanten'!$D$10,G766*'Umrechnungskurse und Konstanten'!$E$10,B766&lt;='Umrechnungskurse und Konstanten'!$D$11,G766*'Umrechnungskurse und Konstanten'!$E$11,B766&lt;='Umrechnungskurse und Konstanten'!$D$12,B766*'Umrechnungskurse und Konstanten'!$E$12,B766&lt;='Umrechnungskurse und Konstanten'!$D$13,G766*'Umrechnungskurse und Konstanten'!$E$13,B766&lt;='Umrechnungskurse und Konstanten'!$D$14,G766*'Umrechnungskurse und Konstanten'!$E$14,B766&lt;='Umrechnungskurse und Konstanten'!$D$15,G766*'Umrechnungskurse und Konstanten'!$E$15,B766&lt;='Umrechnungskurse und Konstanten'!$D$16,G766*'Umrechnungskurse und Konstanten'!$E$16))</f>
        <v>0</v>
      </c>
      <c r="K766" s="31">
        <f t="shared" si="34"/>
        <v>0</v>
      </c>
      <c r="L766" s="59">
        <f t="shared" si="35"/>
        <v>0</v>
      </c>
    </row>
    <row r="767" spans="2:12" x14ac:dyDescent="0.3">
      <c r="B767" s="61"/>
      <c r="C767" s="28"/>
      <c r="D767" s="28"/>
      <c r="E767" s="32"/>
      <c r="F767" s="29" t="s">
        <v>18</v>
      </c>
      <c r="G767" s="37"/>
      <c r="H767" s="33">
        <v>8.1000000000000003E-2</v>
      </c>
      <c r="I767" s="38" t="str">
        <f t="shared" si="33"/>
        <v>Rg. Nicht in EUR</v>
      </c>
      <c r="J767" s="31">
        <f>IF(F767="CHF",G767,_xlfn.IFS(B767&lt;'Umrechnungskurse und Konstanten'!$C$5, "Rg. Datum",B767&lt;='Umrechnungskurse und Konstanten'!$D$5,G767*'Umrechnungskurse und Konstanten'!$E$5,B767&lt;='Umrechnungskurse und Konstanten'!$D$6,G767*'Umrechnungskurse und Konstanten'!$E$6,B767&lt;='Umrechnungskurse und Konstanten'!$D$7,G767*'Umrechnungskurse und Konstanten'!$E$7,B767&lt;='Umrechnungskurse und Konstanten'!$D$8,G767*'Umrechnungskurse und Konstanten'!$E$8,B767&lt;='Umrechnungskurse und Konstanten'!$D$9,G767*'Umrechnungskurse und Konstanten'!$E$9,B767&lt;='Umrechnungskurse und Konstanten'!$D$10,G767*'Umrechnungskurse und Konstanten'!$E$10,B767&lt;='Umrechnungskurse und Konstanten'!$D$11,G767*'Umrechnungskurse und Konstanten'!$E$11,B767&lt;='Umrechnungskurse und Konstanten'!$D$12,B767*'Umrechnungskurse und Konstanten'!$E$12,B767&lt;='Umrechnungskurse und Konstanten'!$D$13,G767*'Umrechnungskurse und Konstanten'!$E$13,B767&lt;='Umrechnungskurse und Konstanten'!$D$14,G767*'Umrechnungskurse und Konstanten'!$E$14,B767&lt;='Umrechnungskurse und Konstanten'!$D$15,G767*'Umrechnungskurse und Konstanten'!$E$15,B767&lt;='Umrechnungskurse und Konstanten'!$D$16,G767*'Umrechnungskurse und Konstanten'!$E$16))</f>
        <v>0</v>
      </c>
      <c r="K767" s="31">
        <f t="shared" si="34"/>
        <v>0</v>
      </c>
      <c r="L767" s="59">
        <f t="shared" si="35"/>
        <v>0</v>
      </c>
    </row>
    <row r="768" spans="2:12" x14ac:dyDescent="0.3">
      <c r="B768" s="61"/>
      <c r="C768" s="28"/>
      <c r="D768" s="28"/>
      <c r="E768" s="32"/>
      <c r="F768" s="29" t="s">
        <v>18</v>
      </c>
      <c r="G768" s="37"/>
      <c r="H768" s="33">
        <v>8.1000000000000003E-2</v>
      </c>
      <c r="I768" s="38" t="str">
        <f t="shared" si="33"/>
        <v>Rg. Nicht in EUR</v>
      </c>
      <c r="J768" s="31">
        <f>IF(F768="CHF",G768,_xlfn.IFS(B768&lt;'Umrechnungskurse und Konstanten'!$C$5, "Rg. Datum",B768&lt;='Umrechnungskurse und Konstanten'!$D$5,G768*'Umrechnungskurse und Konstanten'!$E$5,B768&lt;='Umrechnungskurse und Konstanten'!$D$6,G768*'Umrechnungskurse und Konstanten'!$E$6,B768&lt;='Umrechnungskurse und Konstanten'!$D$7,G768*'Umrechnungskurse und Konstanten'!$E$7,B768&lt;='Umrechnungskurse und Konstanten'!$D$8,G768*'Umrechnungskurse und Konstanten'!$E$8,B768&lt;='Umrechnungskurse und Konstanten'!$D$9,G768*'Umrechnungskurse und Konstanten'!$E$9,B768&lt;='Umrechnungskurse und Konstanten'!$D$10,G768*'Umrechnungskurse und Konstanten'!$E$10,B768&lt;='Umrechnungskurse und Konstanten'!$D$11,G768*'Umrechnungskurse und Konstanten'!$E$11,B768&lt;='Umrechnungskurse und Konstanten'!$D$12,B768*'Umrechnungskurse und Konstanten'!$E$12,B768&lt;='Umrechnungskurse und Konstanten'!$D$13,G768*'Umrechnungskurse und Konstanten'!$E$13,B768&lt;='Umrechnungskurse und Konstanten'!$D$14,G768*'Umrechnungskurse und Konstanten'!$E$14,B768&lt;='Umrechnungskurse und Konstanten'!$D$15,G768*'Umrechnungskurse und Konstanten'!$E$15,B768&lt;='Umrechnungskurse und Konstanten'!$D$16,G768*'Umrechnungskurse und Konstanten'!$E$16))</f>
        <v>0</v>
      </c>
      <c r="K768" s="31">
        <f t="shared" si="34"/>
        <v>0</v>
      </c>
      <c r="L768" s="59">
        <f t="shared" si="35"/>
        <v>0</v>
      </c>
    </row>
    <row r="769" spans="2:12" x14ac:dyDescent="0.3">
      <c r="B769" s="61"/>
      <c r="C769" s="28"/>
      <c r="D769" s="28"/>
      <c r="E769" s="32"/>
      <c r="F769" s="29" t="s">
        <v>18</v>
      </c>
      <c r="G769" s="37"/>
      <c r="H769" s="33">
        <v>8.1000000000000003E-2</v>
      </c>
      <c r="I769" s="38" t="str">
        <f t="shared" si="33"/>
        <v>Rg. Nicht in EUR</v>
      </c>
      <c r="J769" s="31">
        <f>IF(F769="CHF",G769,_xlfn.IFS(B769&lt;'Umrechnungskurse und Konstanten'!$C$5, "Rg. Datum",B769&lt;='Umrechnungskurse und Konstanten'!$D$5,G769*'Umrechnungskurse und Konstanten'!$E$5,B769&lt;='Umrechnungskurse und Konstanten'!$D$6,G769*'Umrechnungskurse und Konstanten'!$E$6,B769&lt;='Umrechnungskurse und Konstanten'!$D$7,G769*'Umrechnungskurse und Konstanten'!$E$7,B769&lt;='Umrechnungskurse und Konstanten'!$D$8,G769*'Umrechnungskurse und Konstanten'!$E$8,B769&lt;='Umrechnungskurse und Konstanten'!$D$9,G769*'Umrechnungskurse und Konstanten'!$E$9,B769&lt;='Umrechnungskurse und Konstanten'!$D$10,G769*'Umrechnungskurse und Konstanten'!$E$10,B769&lt;='Umrechnungskurse und Konstanten'!$D$11,G769*'Umrechnungskurse und Konstanten'!$E$11,B769&lt;='Umrechnungskurse und Konstanten'!$D$12,B769*'Umrechnungskurse und Konstanten'!$E$12,B769&lt;='Umrechnungskurse und Konstanten'!$D$13,G769*'Umrechnungskurse und Konstanten'!$E$13,B769&lt;='Umrechnungskurse und Konstanten'!$D$14,G769*'Umrechnungskurse und Konstanten'!$E$14,B769&lt;='Umrechnungskurse und Konstanten'!$D$15,G769*'Umrechnungskurse und Konstanten'!$E$15,B769&lt;='Umrechnungskurse und Konstanten'!$D$16,G769*'Umrechnungskurse und Konstanten'!$E$16))</f>
        <v>0</v>
      </c>
      <c r="K769" s="31">
        <f t="shared" si="34"/>
        <v>0</v>
      </c>
      <c r="L769" s="59">
        <f t="shared" si="35"/>
        <v>0</v>
      </c>
    </row>
    <row r="770" spans="2:12" x14ac:dyDescent="0.3">
      <c r="B770" s="61"/>
      <c r="C770" s="28"/>
      <c r="D770" s="28"/>
      <c r="E770" s="32"/>
      <c r="F770" s="29" t="s">
        <v>18</v>
      </c>
      <c r="G770" s="37"/>
      <c r="H770" s="33">
        <v>8.1000000000000003E-2</v>
      </c>
      <c r="I770" s="38" t="str">
        <f t="shared" si="33"/>
        <v>Rg. Nicht in EUR</v>
      </c>
      <c r="J770" s="31">
        <f>IF(F770="CHF",G770,_xlfn.IFS(B770&lt;'Umrechnungskurse und Konstanten'!$C$5, "Rg. Datum",B770&lt;='Umrechnungskurse und Konstanten'!$D$5,G770*'Umrechnungskurse und Konstanten'!$E$5,B770&lt;='Umrechnungskurse und Konstanten'!$D$6,G770*'Umrechnungskurse und Konstanten'!$E$6,B770&lt;='Umrechnungskurse und Konstanten'!$D$7,G770*'Umrechnungskurse und Konstanten'!$E$7,B770&lt;='Umrechnungskurse und Konstanten'!$D$8,G770*'Umrechnungskurse und Konstanten'!$E$8,B770&lt;='Umrechnungskurse und Konstanten'!$D$9,G770*'Umrechnungskurse und Konstanten'!$E$9,B770&lt;='Umrechnungskurse und Konstanten'!$D$10,G770*'Umrechnungskurse und Konstanten'!$E$10,B770&lt;='Umrechnungskurse und Konstanten'!$D$11,G770*'Umrechnungskurse und Konstanten'!$E$11,B770&lt;='Umrechnungskurse und Konstanten'!$D$12,B770*'Umrechnungskurse und Konstanten'!$E$12,B770&lt;='Umrechnungskurse und Konstanten'!$D$13,G770*'Umrechnungskurse und Konstanten'!$E$13,B770&lt;='Umrechnungskurse und Konstanten'!$D$14,G770*'Umrechnungskurse und Konstanten'!$E$14,B770&lt;='Umrechnungskurse und Konstanten'!$D$15,G770*'Umrechnungskurse und Konstanten'!$E$15,B770&lt;='Umrechnungskurse und Konstanten'!$D$16,G770*'Umrechnungskurse und Konstanten'!$E$16))</f>
        <v>0</v>
      </c>
      <c r="K770" s="31">
        <f t="shared" si="34"/>
        <v>0</v>
      </c>
      <c r="L770" s="59">
        <f t="shared" si="35"/>
        <v>0</v>
      </c>
    </row>
    <row r="771" spans="2:12" x14ac:dyDescent="0.3">
      <c r="B771" s="61"/>
      <c r="C771" s="28"/>
      <c r="D771" s="28"/>
      <c r="E771" s="32"/>
      <c r="F771" s="29" t="s">
        <v>18</v>
      </c>
      <c r="G771" s="37"/>
      <c r="H771" s="33">
        <v>8.1000000000000003E-2</v>
      </c>
      <c r="I771" s="38" t="str">
        <f t="shared" si="33"/>
        <v>Rg. Nicht in EUR</v>
      </c>
      <c r="J771" s="31">
        <f>IF(F771="CHF",G771,_xlfn.IFS(B771&lt;'Umrechnungskurse und Konstanten'!$C$5, "Rg. Datum",B771&lt;='Umrechnungskurse und Konstanten'!$D$5,G771*'Umrechnungskurse und Konstanten'!$E$5,B771&lt;='Umrechnungskurse und Konstanten'!$D$6,G771*'Umrechnungskurse und Konstanten'!$E$6,B771&lt;='Umrechnungskurse und Konstanten'!$D$7,G771*'Umrechnungskurse und Konstanten'!$E$7,B771&lt;='Umrechnungskurse und Konstanten'!$D$8,G771*'Umrechnungskurse und Konstanten'!$E$8,B771&lt;='Umrechnungskurse und Konstanten'!$D$9,G771*'Umrechnungskurse und Konstanten'!$E$9,B771&lt;='Umrechnungskurse und Konstanten'!$D$10,G771*'Umrechnungskurse und Konstanten'!$E$10,B771&lt;='Umrechnungskurse und Konstanten'!$D$11,G771*'Umrechnungskurse und Konstanten'!$E$11,B771&lt;='Umrechnungskurse und Konstanten'!$D$12,B771*'Umrechnungskurse und Konstanten'!$E$12,B771&lt;='Umrechnungskurse und Konstanten'!$D$13,G771*'Umrechnungskurse und Konstanten'!$E$13,B771&lt;='Umrechnungskurse und Konstanten'!$D$14,G771*'Umrechnungskurse und Konstanten'!$E$14,B771&lt;='Umrechnungskurse und Konstanten'!$D$15,G771*'Umrechnungskurse und Konstanten'!$E$15,B771&lt;='Umrechnungskurse und Konstanten'!$D$16,G771*'Umrechnungskurse und Konstanten'!$E$16))</f>
        <v>0</v>
      </c>
      <c r="K771" s="31">
        <f t="shared" si="34"/>
        <v>0</v>
      </c>
      <c r="L771" s="59">
        <f t="shared" si="35"/>
        <v>0</v>
      </c>
    </row>
    <row r="772" spans="2:12" x14ac:dyDescent="0.3">
      <c r="B772" s="61"/>
      <c r="C772" s="28"/>
      <c r="D772" s="28"/>
      <c r="E772" s="32"/>
      <c r="F772" s="29" t="s">
        <v>18</v>
      </c>
      <c r="G772" s="37"/>
      <c r="H772" s="33">
        <v>8.1000000000000003E-2</v>
      </c>
      <c r="I772" s="38" t="str">
        <f t="shared" si="33"/>
        <v>Rg. Nicht in EUR</v>
      </c>
      <c r="J772" s="31">
        <f>IF(F772="CHF",G772,_xlfn.IFS(B772&lt;'Umrechnungskurse und Konstanten'!$C$5, "Rg. Datum",B772&lt;='Umrechnungskurse und Konstanten'!$D$5,G772*'Umrechnungskurse und Konstanten'!$E$5,B772&lt;='Umrechnungskurse und Konstanten'!$D$6,G772*'Umrechnungskurse und Konstanten'!$E$6,B772&lt;='Umrechnungskurse und Konstanten'!$D$7,G772*'Umrechnungskurse und Konstanten'!$E$7,B772&lt;='Umrechnungskurse und Konstanten'!$D$8,G772*'Umrechnungskurse und Konstanten'!$E$8,B772&lt;='Umrechnungskurse und Konstanten'!$D$9,G772*'Umrechnungskurse und Konstanten'!$E$9,B772&lt;='Umrechnungskurse und Konstanten'!$D$10,G772*'Umrechnungskurse und Konstanten'!$E$10,B772&lt;='Umrechnungskurse und Konstanten'!$D$11,G772*'Umrechnungskurse und Konstanten'!$E$11,B772&lt;='Umrechnungskurse und Konstanten'!$D$12,B772*'Umrechnungskurse und Konstanten'!$E$12,B772&lt;='Umrechnungskurse und Konstanten'!$D$13,G772*'Umrechnungskurse und Konstanten'!$E$13,B772&lt;='Umrechnungskurse und Konstanten'!$D$14,G772*'Umrechnungskurse und Konstanten'!$E$14,B772&lt;='Umrechnungskurse und Konstanten'!$D$15,G772*'Umrechnungskurse und Konstanten'!$E$15,B772&lt;='Umrechnungskurse und Konstanten'!$D$16,G772*'Umrechnungskurse und Konstanten'!$E$16))</f>
        <v>0</v>
      </c>
      <c r="K772" s="31">
        <f t="shared" si="34"/>
        <v>0</v>
      </c>
      <c r="L772" s="59">
        <f t="shared" si="35"/>
        <v>0</v>
      </c>
    </row>
    <row r="773" spans="2:12" x14ac:dyDescent="0.3">
      <c r="B773" s="61"/>
      <c r="C773" s="28"/>
      <c r="D773" s="28"/>
      <c r="E773" s="32"/>
      <c r="F773" s="29" t="s">
        <v>18</v>
      </c>
      <c r="G773" s="37"/>
      <c r="H773" s="33">
        <v>8.1000000000000003E-2</v>
      </c>
      <c r="I773" s="38" t="str">
        <f t="shared" si="33"/>
        <v>Rg. Nicht in EUR</v>
      </c>
      <c r="J773" s="31">
        <f>IF(F773="CHF",G773,_xlfn.IFS(B773&lt;'Umrechnungskurse und Konstanten'!$C$5, "Rg. Datum",B773&lt;='Umrechnungskurse und Konstanten'!$D$5,G773*'Umrechnungskurse und Konstanten'!$E$5,B773&lt;='Umrechnungskurse und Konstanten'!$D$6,G773*'Umrechnungskurse und Konstanten'!$E$6,B773&lt;='Umrechnungskurse und Konstanten'!$D$7,G773*'Umrechnungskurse und Konstanten'!$E$7,B773&lt;='Umrechnungskurse und Konstanten'!$D$8,G773*'Umrechnungskurse und Konstanten'!$E$8,B773&lt;='Umrechnungskurse und Konstanten'!$D$9,G773*'Umrechnungskurse und Konstanten'!$E$9,B773&lt;='Umrechnungskurse und Konstanten'!$D$10,G773*'Umrechnungskurse und Konstanten'!$E$10,B773&lt;='Umrechnungskurse und Konstanten'!$D$11,G773*'Umrechnungskurse und Konstanten'!$E$11,B773&lt;='Umrechnungskurse und Konstanten'!$D$12,B773*'Umrechnungskurse und Konstanten'!$E$12,B773&lt;='Umrechnungskurse und Konstanten'!$D$13,G773*'Umrechnungskurse und Konstanten'!$E$13,B773&lt;='Umrechnungskurse und Konstanten'!$D$14,G773*'Umrechnungskurse und Konstanten'!$E$14,B773&lt;='Umrechnungskurse und Konstanten'!$D$15,G773*'Umrechnungskurse und Konstanten'!$E$15,B773&lt;='Umrechnungskurse und Konstanten'!$D$16,G773*'Umrechnungskurse und Konstanten'!$E$16))</f>
        <v>0</v>
      </c>
      <c r="K773" s="31">
        <f t="shared" si="34"/>
        <v>0</v>
      </c>
      <c r="L773" s="59">
        <f t="shared" si="35"/>
        <v>0</v>
      </c>
    </row>
    <row r="774" spans="2:12" x14ac:dyDescent="0.3">
      <c r="B774" s="61"/>
      <c r="C774" s="28"/>
      <c r="D774" s="28"/>
      <c r="E774" s="32"/>
      <c r="F774" s="29" t="s">
        <v>18</v>
      </c>
      <c r="G774" s="37"/>
      <c r="H774" s="33">
        <v>8.1000000000000003E-2</v>
      </c>
      <c r="I774" s="38" t="str">
        <f t="shared" si="33"/>
        <v>Rg. Nicht in EUR</v>
      </c>
      <c r="J774" s="31">
        <f>IF(F774="CHF",G774,_xlfn.IFS(B774&lt;'Umrechnungskurse und Konstanten'!$C$5, "Rg. Datum",B774&lt;='Umrechnungskurse und Konstanten'!$D$5,G774*'Umrechnungskurse und Konstanten'!$E$5,B774&lt;='Umrechnungskurse und Konstanten'!$D$6,G774*'Umrechnungskurse und Konstanten'!$E$6,B774&lt;='Umrechnungskurse und Konstanten'!$D$7,G774*'Umrechnungskurse und Konstanten'!$E$7,B774&lt;='Umrechnungskurse und Konstanten'!$D$8,G774*'Umrechnungskurse und Konstanten'!$E$8,B774&lt;='Umrechnungskurse und Konstanten'!$D$9,G774*'Umrechnungskurse und Konstanten'!$E$9,B774&lt;='Umrechnungskurse und Konstanten'!$D$10,G774*'Umrechnungskurse und Konstanten'!$E$10,B774&lt;='Umrechnungskurse und Konstanten'!$D$11,G774*'Umrechnungskurse und Konstanten'!$E$11,B774&lt;='Umrechnungskurse und Konstanten'!$D$12,B774*'Umrechnungskurse und Konstanten'!$E$12,B774&lt;='Umrechnungskurse und Konstanten'!$D$13,G774*'Umrechnungskurse und Konstanten'!$E$13,B774&lt;='Umrechnungskurse und Konstanten'!$D$14,G774*'Umrechnungskurse und Konstanten'!$E$14,B774&lt;='Umrechnungskurse und Konstanten'!$D$15,G774*'Umrechnungskurse und Konstanten'!$E$15,B774&lt;='Umrechnungskurse und Konstanten'!$D$16,G774*'Umrechnungskurse und Konstanten'!$E$16))</f>
        <v>0</v>
      </c>
      <c r="K774" s="31">
        <f t="shared" si="34"/>
        <v>0</v>
      </c>
      <c r="L774" s="59">
        <f t="shared" si="35"/>
        <v>0</v>
      </c>
    </row>
    <row r="775" spans="2:12" x14ac:dyDescent="0.3">
      <c r="B775" s="61"/>
      <c r="C775" s="28"/>
      <c r="D775" s="28"/>
      <c r="E775" s="32"/>
      <c r="F775" s="29" t="s">
        <v>18</v>
      </c>
      <c r="G775" s="37"/>
      <c r="H775" s="33">
        <v>8.1000000000000003E-2</v>
      </c>
      <c r="I775" s="38" t="str">
        <f t="shared" si="33"/>
        <v>Rg. Nicht in EUR</v>
      </c>
      <c r="J775" s="31">
        <f>IF(F775="CHF",G775,_xlfn.IFS(B775&lt;'Umrechnungskurse und Konstanten'!$C$5, "Rg. Datum",B775&lt;='Umrechnungskurse und Konstanten'!$D$5,G775*'Umrechnungskurse und Konstanten'!$E$5,B775&lt;='Umrechnungskurse und Konstanten'!$D$6,G775*'Umrechnungskurse und Konstanten'!$E$6,B775&lt;='Umrechnungskurse und Konstanten'!$D$7,G775*'Umrechnungskurse und Konstanten'!$E$7,B775&lt;='Umrechnungskurse und Konstanten'!$D$8,G775*'Umrechnungskurse und Konstanten'!$E$8,B775&lt;='Umrechnungskurse und Konstanten'!$D$9,G775*'Umrechnungskurse und Konstanten'!$E$9,B775&lt;='Umrechnungskurse und Konstanten'!$D$10,G775*'Umrechnungskurse und Konstanten'!$E$10,B775&lt;='Umrechnungskurse und Konstanten'!$D$11,G775*'Umrechnungskurse und Konstanten'!$E$11,B775&lt;='Umrechnungskurse und Konstanten'!$D$12,B775*'Umrechnungskurse und Konstanten'!$E$12,B775&lt;='Umrechnungskurse und Konstanten'!$D$13,G775*'Umrechnungskurse und Konstanten'!$E$13,B775&lt;='Umrechnungskurse und Konstanten'!$D$14,G775*'Umrechnungskurse und Konstanten'!$E$14,B775&lt;='Umrechnungskurse und Konstanten'!$D$15,G775*'Umrechnungskurse und Konstanten'!$E$15,B775&lt;='Umrechnungskurse und Konstanten'!$D$16,G775*'Umrechnungskurse und Konstanten'!$E$16))</f>
        <v>0</v>
      </c>
      <c r="K775" s="31">
        <f t="shared" si="34"/>
        <v>0</v>
      </c>
      <c r="L775" s="59">
        <f t="shared" si="35"/>
        <v>0</v>
      </c>
    </row>
    <row r="776" spans="2:12" x14ac:dyDescent="0.3">
      <c r="B776" s="61"/>
      <c r="C776" s="28"/>
      <c r="D776" s="28"/>
      <c r="E776" s="32"/>
      <c r="F776" s="29" t="s">
        <v>18</v>
      </c>
      <c r="G776" s="37"/>
      <c r="H776" s="33">
        <v>8.1000000000000003E-2</v>
      </c>
      <c r="I776" s="38" t="str">
        <f t="shared" si="33"/>
        <v>Rg. Nicht in EUR</v>
      </c>
      <c r="J776" s="31">
        <f>IF(F776="CHF",G776,_xlfn.IFS(B776&lt;'Umrechnungskurse und Konstanten'!$C$5, "Rg. Datum",B776&lt;='Umrechnungskurse und Konstanten'!$D$5,G776*'Umrechnungskurse und Konstanten'!$E$5,B776&lt;='Umrechnungskurse und Konstanten'!$D$6,G776*'Umrechnungskurse und Konstanten'!$E$6,B776&lt;='Umrechnungskurse und Konstanten'!$D$7,G776*'Umrechnungskurse und Konstanten'!$E$7,B776&lt;='Umrechnungskurse und Konstanten'!$D$8,G776*'Umrechnungskurse und Konstanten'!$E$8,B776&lt;='Umrechnungskurse und Konstanten'!$D$9,G776*'Umrechnungskurse und Konstanten'!$E$9,B776&lt;='Umrechnungskurse und Konstanten'!$D$10,G776*'Umrechnungskurse und Konstanten'!$E$10,B776&lt;='Umrechnungskurse und Konstanten'!$D$11,G776*'Umrechnungskurse und Konstanten'!$E$11,B776&lt;='Umrechnungskurse und Konstanten'!$D$12,B776*'Umrechnungskurse und Konstanten'!$E$12,B776&lt;='Umrechnungskurse und Konstanten'!$D$13,G776*'Umrechnungskurse und Konstanten'!$E$13,B776&lt;='Umrechnungskurse und Konstanten'!$D$14,G776*'Umrechnungskurse und Konstanten'!$E$14,B776&lt;='Umrechnungskurse und Konstanten'!$D$15,G776*'Umrechnungskurse und Konstanten'!$E$15,B776&lt;='Umrechnungskurse und Konstanten'!$D$16,G776*'Umrechnungskurse und Konstanten'!$E$16))</f>
        <v>0</v>
      </c>
      <c r="K776" s="31">
        <f t="shared" si="34"/>
        <v>0</v>
      </c>
      <c r="L776" s="59">
        <f t="shared" si="35"/>
        <v>0</v>
      </c>
    </row>
    <row r="777" spans="2:12" x14ac:dyDescent="0.3">
      <c r="B777" s="61"/>
      <c r="C777" s="28"/>
      <c r="D777" s="28"/>
      <c r="E777" s="32"/>
      <c r="F777" s="29" t="s">
        <v>18</v>
      </c>
      <c r="G777" s="37"/>
      <c r="H777" s="33">
        <v>8.1000000000000003E-2</v>
      </c>
      <c r="I777" s="38" t="str">
        <f t="shared" si="33"/>
        <v>Rg. Nicht in EUR</v>
      </c>
      <c r="J777" s="31">
        <f>IF(F777="CHF",G777,_xlfn.IFS(B777&lt;'Umrechnungskurse und Konstanten'!$C$5, "Rg. Datum",B777&lt;='Umrechnungskurse und Konstanten'!$D$5,G777*'Umrechnungskurse und Konstanten'!$E$5,B777&lt;='Umrechnungskurse und Konstanten'!$D$6,G777*'Umrechnungskurse und Konstanten'!$E$6,B777&lt;='Umrechnungskurse und Konstanten'!$D$7,G777*'Umrechnungskurse und Konstanten'!$E$7,B777&lt;='Umrechnungskurse und Konstanten'!$D$8,G777*'Umrechnungskurse und Konstanten'!$E$8,B777&lt;='Umrechnungskurse und Konstanten'!$D$9,G777*'Umrechnungskurse und Konstanten'!$E$9,B777&lt;='Umrechnungskurse und Konstanten'!$D$10,G777*'Umrechnungskurse und Konstanten'!$E$10,B777&lt;='Umrechnungskurse und Konstanten'!$D$11,G777*'Umrechnungskurse und Konstanten'!$E$11,B777&lt;='Umrechnungskurse und Konstanten'!$D$12,B777*'Umrechnungskurse und Konstanten'!$E$12,B777&lt;='Umrechnungskurse und Konstanten'!$D$13,G777*'Umrechnungskurse und Konstanten'!$E$13,B777&lt;='Umrechnungskurse und Konstanten'!$D$14,G777*'Umrechnungskurse und Konstanten'!$E$14,B777&lt;='Umrechnungskurse und Konstanten'!$D$15,G777*'Umrechnungskurse und Konstanten'!$E$15,B777&lt;='Umrechnungskurse und Konstanten'!$D$16,G777*'Umrechnungskurse und Konstanten'!$E$16))</f>
        <v>0</v>
      </c>
      <c r="K777" s="31">
        <f t="shared" si="34"/>
        <v>0</v>
      </c>
      <c r="L777" s="59">
        <f t="shared" si="35"/>
        <v>0</v>
      </c>
    </row>
    <row r="778" spans="2:12" x14ac:dyDescent="0.3">
      <c r="B778" s="61"/>
      <c r="C778" s="28"/>
      <c r="D778" s="28"/>
      <c r="E778" s="32"/>
      <c r="F778" s="29" t="s">
        <v>18</v>
      </c>
      <c r="G778" s="37"/>
      <c r="H778" s="33">
        <v>8.1000000000000003E-2</v>
      </c>
      <c r="I778" s="38" t="str">
        <f t="shared" si="33"/>
        <v>Rg. Nicht in EUR</v>
      </c>
      <c r="J778" s="31">
        <f>IF(F778="CHF",G778,_xlfn.IFS(B778&lt;'Umrechnungskurse und Konstanten'!$C$5, "Rg. Datum",B778&lt;='Umrechnungskurse und Konstanten'!$D$5,G778*'Umrechnungskurse und Konstanten'!$E$5,B778&lt;='Umrechnungskurse und Konstanten'!$D$6,G778*'Umrechnungskurse und Konstanten'!$E$6,B778&lt;='Umrechnungskurse und Konstanten'!$D$7,G778*'Umrechnungskurse und Konstanten'!$E$7,B778&lt;='Umrechnungskurse und Konstanten'!$D$8,G778*'Umrechnungskurse und Konstanten'!$E$8,B778&lt;='Umrechnungskurse und Konstanten'!$D$9,G778*'Umrechnungskurse und Konstanten'!$E$9,B778&lt;='Umrechnungskurse und Konstanten'!$D$10,G778*'Umrechnungskurse und Konstanten'!$E$10,B778&lt;='Umrechnungskurse und Konstanten'!$D$11,G778*'Umrechnungskurse und Konstanten'!$E$11,B778&lt;='Umrechnungskurse und Konstanten'!$D$12,B778*'Umrechnungskurse und Konstanten'!$E$12,B778&lt;='Umrechnungskurse und Konstanten'!$D$13,G778*'Umrechnungskurse und Konstanten'!$E$13,B778&lt;='Umrechnungskurse und Konstanten'!$D$14,G778*'Umrechnungskurse und Konstanten'!$E$14,B778&lt;='Umrechnungskurse und Konstanten'!$D$15,G778*'Umrechnungskurse und Konstanten'!$E$15,B778&lt;='Umrechnungskurse und Konstanten'!$D$16,G778*'Umrechnungskurse und Konstanten'!$E$16))</f>
        <v>0</v>
      </c>
      <c r="K778" s="31">
        <f t="shared" si="34"/>
        <v>0</v>
      </c>
      <c r="L778" s="59">
        <f t="shared" si="35"/>
        <v>0</v>
      </c>
    </row>
    <row r="779" spans="2:12" x14ac:dyDescent="0.3">
      <c r="B779" s="61"/>
      <c r="C779" s="28"/>
      <c r="D779" s="28"/>
      <c r="E779" s="32"/>
      <c r="F779" s="29" t="s">
        <v>18</v>
      </c>
      <c r="G779" s="37"/>
      <c r="H779" s="33">
        <v>8.1000000000000003E-2</v>
      </c>
      <c r="I779" s="38" t="str">
        <f t="shared" si="33"/>
        <v>Rg. Nicht in EUR</v>
      </c>
      <c r="J779" s="31">
        <f>IF(F779="CHF",G779,_xlfn.IFS(B779&lt;'Umrechnungskurse und Konstanten'!$C$5, "Rg. Datum",B779&lt;='Umrechnungskurse und Konstanten'!$D$5,G779*'Umrechnungskurse und Konstanten'!$E$5,B779&lt;='Umrechnungskurse und Konstanten'!$D$6,G779*'Umrechnungskurse und Konstanten'!$E$6,B779&lt;='Umrechnungskurse und Konstanten'!$D$7,G779*'Umrechnungskurse und Konstanten'!$E$7,B779&lt;='Umrechnungskurse und Konstanten'!$D$8,G779*'Umrechnungskurse und Konstanten'!$E$8,B779&lt;='Umrechnungskurse und Konstanten'!$D$9,G779*'Umrechnungskurse und Konstanten'!$E$9,B779&lt;='Umrechnungskurse und Konstanten'!$D$10,G779*'Umrechnungskurse und Konstanten'!$E$10,B779&lt;='Umrechnungskurse und Konstanten'!$D$11,G779*'Umrechnungskurse und Konstanten'!$E$11,B779&lt;='Umrechnungskurse und Konstanten'!$D$12,B779*'Umrechnungskurse und Konstanten'!$E$12,B779&lt;='Umrechnungskurse und Konstanten'!$D$13,G779*'Umrechnungskurse und Konstanten'!$E$13,B779&lt;='Umrechnungskurse und Konstanten'!$D$14,G779*'Umrechnungskurse und Konstanten'!$E$14,B779&lt;='Umrechnungskurse und Konstanten'!$D$15,G779*'Umrechnungskurse und Konstanten'!$E$15,B779&lt;='Umrechnungskurse und Konstanten'!$D$16,G779*'Umrechnungskurse und Konstanten'!$E$16))</f>
        <v>0</v>
      </c>
      <c r="K779" s="31">
        <f t="shared" si="34"/>
        <v>0</v>
      </c>
      <c r="L779" s="59">
        <f t="shared" si="35"/>
        <v>0</v>
      </c>
    </row>
    <row r="780" spans="2:12" x14ac:dyDescent="0.3">
      <c r="B780" s="61"/>
      <c r="C780" s="28"/>
      <c r="D780" s="28"/>
      <c r="E780" s="32"/>
      <c r="F780" s="29" t="s">
        <v>18</v>
      </c>
      <c r="G780" s="37"/>
      <c r="H780" s="33">
        <v>8.1000000000000003E-2</v>
      </c>
      <c r="I780" s="38" t="str">
        <f t="shared" ref="I780:I843" si="36">IF(F780="EUR",G780*H780,"Rg. Nicht in EUR")</f>
        <v>Rg. Nicht in EUR</v>
      </c>
      <c r="J780" s="31">
        <f>IF(F780="CHF",G780,_xlfn.IFS(B780&lt;'Umrechnungskurse und Konstanten'!$C$5, "Rg. Datum",B780&lt;='Umrechnungskurse und Konstanten'!$D$5,G780*'Umrechnungskurse und Konstanten'!$E$5,B780&lt;='Umrechnungskurse und Konstanten'!$D$6,G780*'Umrechnungskurse und Konstanten'!$E$6,B780&lt;='Umrechnungskurse und Konstanten'!$D$7,G780*'Umrechnungskurse und Konstanten'!$E$7,B780&lt;='Umrechnungskurse und Konstanten'!$D$8,G780*'Umrechnungskurse und Konstanten'!$E$8,B780&lt;='Umrechnungskurse und Konstanten'!$D$9,G780*'Umrechnungskurse und Konstanten'!$E$9,B780&lt;='Umrechnungskurse und Konstanten'!$D$10,G780*'Umrechnungskurse und Konstanten'!$E$10,B780&lt;='Umrechnungskurse und Konstanten'!$D$11,G780*'Umrechnungskurse und Konstanten'!$E$11,B780&lt;='Umrechnungskurse und Konstanten'!$D$12,B780*'Umrechnungskurse und Konstanten'!$E$12,B780&lt;='Umrechnungskurse und Konstanten'!$D$13,G780*'Umrechnungskurse und Konstanten'!$E$13,B780&lt;='Umrechnungskurse und Konstanten'!$D$14,G780*'Umrechnungskurse und Konstanten'!$E$14,B780&lt;='Umrechnungskurse und Konstanten'!$D$15,G780*'Umrechnungskurse und Konstanten'!$E$15,B780&lt;='Umrechnungskurse und Konstanten'!$D$16,G780*'Umrechnungskurse und Konstanten'!$E$16))</f>
        <v>0</v>
      </c>
      <c r="K780" s="31">
        <f t="shared" ref="K780:K843" si="37">H780*J780</f>
        <v>0</v>
      </c>
      <c r="L780" s="59">
        <f t="shared" ref="L780:L843" si="38">IF(H780=100%,K780,J780+K780)</f>
        <v>0</v>
      </c>
    </row>
    <row r="781" spans="2:12" x14ac:dyDescent="0.3">
      <c r="B781" s="61"/>
      <c r="C781" s="28"/>
      <c r="D781" s="28"/>
      <c r="E781" s="32"/>
      <c r="F781" s="29" t="s">
        <v>18</v>
      </c>
      <c r="G781" s="37"/>
      <c r="H781" s="33">
        <v>8.1000000000000003E-2</v>
      </c>
      <c r="I781" s="38" t="str">
        <f t="shared" si="36"/>
        <v>Rg. Nicht in EUR</v>
      </c>
      <c r="J781" s="31">
        <f>IF(F781="CHF",G781,_xlfn.IFS(B781&lt;'Umrechnungskurse und Konstanten'!$C$5, "Rg. Datum",B781&lt;='Umrechnungskurse und Konstanten'!$D$5,G781*'Umrechnungskurse und Konstanten'!$E$5,B781&lt;='Umrechnungskurse und Konstanten'!$D$6,G781*'Umrechnungskurse und Konstanten'!$E$6,B781&lt;='Umrechnungskurse und Konstanten'!$D$7,G781*'Umrechnungskurse und Konstanten'!$E$7,B781&lt;='Umrechnungskurse und Konstanten'!$D$8,G781*'Umrechnungskurse und Konstanten'!$E$8,B781&lt;='Umrechnungskurse und Konstanten'!$D$9,G781*'Umrechnungskurse und Konstanten'!$E$9,B781&lt;='Umrechnungskurse und Konstanten'!$D$10,G781*'Umrechnungskurse und Konstanten'!$E$10,B781&lt;='Umrechnungskurse und Konstanten'!$D$11,G781*'Umrechnungskurse und Konstanten'!$E$11,B781&lt;='Umrechnungskurse und Konstanten'!$D$12,B781*'Umrechnungskurse und Konstanten'!$E$12,B781&lt;='Umrechnungskurse und Konstanten'!$D$13,G781*'Umrechnungskurse und Konstanten'!$E$13,B781&lt;='Umrechnungskurse und Konstanten'!$D$14,G781*'Umrechnungskurse und Konstanten'!$E$14,B781&lt;='Umrechnungskurse und Konstanten'!$D$15,G781*'Umrechnungskurse und Konstanten'!$E$15,B781&lt;='Umrechnungskurse und Konstanten'!$D$16,G781*'Umrechnungskurse und Konstanten'!$E$16))</f>
        <v>0</v>
      </c>
      <c r="K781" s="31">
        <f t="shared" si="37"/>
        <v>0</v>
      </c>
      <c r="L781" s="59">
        <f t="shared" si="38"/>
        <v>0</v>
      </c>
    </row>
    <row r="782" spans="2:12" x14ac:dyDescent="0.3">
      <c r="B782" s="61"/>
      <c r="C782" s="28"/>
      <c r="D782" s="28"/>
      <c r="E782" s="32"/>
      <c r="F782" s="29" t="s">
        <v>18</v>
      </c>
      <c r="G782" s="37"/>
      <c r="H782" s="33">
        <v>8.1000000000000003E-2</v>
      </c>
      <c r="I782" s="38" t="str">
        <f t="shared" si="36"/>
        <v>Rg. Nicht in EUR</v>
      </c>
      <c r="J782" s="31">
        <f>IF(F782="CHF",G782,_xlfn.IFS(B782&lt;'Umrechnungskurse und Konstanten'!$C$5, "Rg. Datum",B782&lt;='Umrechnungskurse und Konstanten'!$D$5,G782*'Umrechnungskurse und Konstanten'!$E$5,B782&lt;='Umrechnungskurse und Konstanten'!$D$6,G782*'Umrechnungskurse und Konstanten'!$E$6,B782&lt;='Umrechnungskurse und Konstanten'!$D$7,G782*'Umrechnungskurse und Konstanten'!$E$7,B782&lt;='Umrechnungskurse und Konstanten'!$D$8,G782*'Umrechnungskurse und Konstanten'!$E$8,B782&lt;='Umrechnungskurse und Konstanten'!$D$9,G782*'Umrechnungskurse und Konstanten'!$E$9,B782&lt;='Umrechnungskurse und Konstanten'!$D$10,G782*'Umrechnungskurse und Konstanten'!$E$10,B782&lt;='Umrechnungskurse und Konstanten'!$D$11,G782*'Umrechnungskurse und Konstanten'!$E$11,B782&lt;='Umrechnungskurse und Konstanten'!$D$12,B782*'Umrechnungskurse und Konstanten'!$E$12,B782&lt;='Umrechnungskurse und Konstanten'!$D$13,G782*'Umrechnungskurse und Konstanten'!$E$13,B782&lt;='Umrechnungskurse und Konstanten'!$D$14,G782*'Umrechnungskurse und Konstanten'!$E$14,B782&lt;='Umrechnungskurse und Konstanten'!$D$15,G782*'Umrechnungskurse und Konstanten'!$E$15,B782&lt;='Umrechnungskurse und Konstanten'!$D$16,G782*'Umrechnungskurse und Konstanten'!$E$16))</f>
        <v>0</v>
      </c>
      <c r="K782" s="31">
        <f t="shared" si="37"/>
        <v>0</v>
      </c>
      <c r="L782" s="59">
        <f t="shared" si="38"/>
        <v>0</v>
      </c>
    </row>
    <row r="783" spans="2:12" x14ac:dyDescent="0.3">
      <c r="B783" s="61"/>
      <c r="C783" s="28"/>
      <c r="D783" s="28"/>
      <c r="E783" s="32"/>
      <c r="F783" s="29" t="s">
        <v>18</v>
      </c>
      <c r="G783" s="37"/>
      <c r="H783" s="33">
        <v>8.1000000000000003E-2</v>
      </c>
      <c r="I783" s="38" t="str">
        <f t="shared" si="36"/>
        <v>Rg. Nicht in EUR</v>
      </c>
      <c r="J783" s="31">
        <f>IF(F783="CHF",G783,_xlfn.IFS(B783&lt;'Umrechnungskurse und Konstanten'!$C$5, "Rg. Datum",B783&lt;='Umrechnungskurse und Konstanten'!$D$5,G783*'Umrechnungskurse und Konstanten'!$E$5,B783&lt;='Umrechnungskurse und Konstanten'!$D$6,G783*'Umrechnungskurse und Konstanten'!$E$6,B783&lt;='Umrechnungskurse und Konstanten'!$D$7,G783*'Umrechnungskurse und Konstanten'!$E$7,B783&lt;='Umrechnungskurse und Konstanten'!$D$8,G783*'Umrechnungskurse und Konstanten'!$E$8,B783&lt;='Umrechnungskurse und Konstanten'!$D$9,G783*'Umrechnungskurse und Konstanten'!$E$9,B783&lt;='Umrechnungskurse und Konstanten'!$D$10,G783*'Umrechnungskurse und Konstanten'!$E$10,B783&lt;='Umrechnungskurse und Konstanten'!$D$11,G783*'Umrechnungskurse und Konstanten'!$E$11,B783&lt;='Umrechnungskurse und Konstanten'!$D$12,B783*'Umrechnungskurse und Konstanten'!$E$12,B783&lt;='Umrechnungskurse und Konstanten'!$D$13,G783*'Umrechnungskurse und Konstanten'!$E$13,B783&lt;='Umrechnungskurse und Konstanten'!$D$14,G783*'Umrechnungskurse und Konstanten'!$E$14,B783&lt;='Umrechnungskurse und Konstanten'!$D$15,G783*'Umrechnungskurse und Konstanten'!$E$15,B783&lt;='Umrechnungskurse und Konstanten'!$D$16,G783*'Umrechnungskurse und Konstanten'!$E$16))</f>
        <v>0</v>
      </c>
      <c r="K783" s="31">
        <f t="shared" si="37"/>
        <v>0</v>
      </c>
      <c r="L783" s="59">
        <f t="shared" si="38"/>
        <v>0</v>
      </c>
    </row>
    <row r="784" spans="2:12" x14ac:dyDescent="0.3">
      <c r="B784" s="61"/>
      <c r="C784" s="28"/>
      <c r="D784" s="28"/>
      <c r="E784" s="32"/>
      <c r="F784" s="29" t="s">
        <v>18</v>
      </c>
      <c r="G784" s="37"/>
      <c r="H784" s="33">
        <v>8.1000000000000003E-2</v>
      </c>
      <c r="I784" s="38" t="str">
        <f t="shared" si="36"/>
        <v>Rg. Nicht in EUR</v>
      </c>
      <c r="J784" s="31">
        <f>IF(F784="CHF",G784,_xlfn.IFS(B784&lt;'Umrechnungskurse und Konstanten'!$C$5, "Rg. Datum",B784&lt;='Umrechnungskurse und Konstanten'!$D$5,G784*'Umrechnungskurse und Konstanten'!$E$5,B784&lt;='Umrechnungskurse und Konstanten'!$D$6,G784*'Umrechnungskurse und Konstanten'!$E$6,B784&lt;='Umrechnungskurse und Konstanten'!$D$7,G784*'Umrechnungskurse und Konstanten'!$E$7,B784&lt;='Umrechnungskurse und Konstanten'!$D$8,G784*'Umrechnungskurse und Konstanten'!$E$8,B784&lt;='Umrechnungskurse und Konstanten'!$D$9,G784*'Umrechnungskurse und Konstanten'!$E$9,B784&lt;='Umrechnungskurse und Konstanten'!$D$10,G784*'Umrechnungskurse und Konstanten'!$E$10,B784&lt;='Umrechnungskurse und Konstanten'!$D$11,G784*'Umrechnungskurse und Konstanten'!$E$11,B784&lt;='Umrechnungskurse und Konstanten'!$D$12,B784*'Umrechnungskurse und Konstanten'!$E$12,B784&lt;='Umrechnungskurse und Konstanten'!$D$13,G784*'Umrechnungskurse und Konstanten'!$E$13,B784&lt;='Umrechnungskurse und Konstanten'!$D$14,G784*'Umrechnungskurse und Konstanten'!$E$14,B784&lt;='Umrechnungskurse und Konstanten'!$D$15,G784*'Umrechnungskurse und Konstanten'!$E$15,B784&lt;='Umrechnungskurse und Konstanten'!$D$16,G784*'Umrechnungskurse und Konstanten'!$E$16))</f>
        <v>0</v>
      </c>
      <c r="K784" s="31">
        <f t="shared" si="37"/>
        <v>0</v>
      </c>
      <c r="L784" s="59">
        <f t="shared" si="38"/>
        <v>0</v>
      </c>
    </row>
    <row r="785" spans="2:12" x14ac:dyDescent="0.3">
      <c r="B785" s="61"/>
      <c r="C785" s="28"/>
      <c r="D785" s="28"/>
      <c r="E785" s="32"/>
      <c r="F785" s="29" t="s">
        <v>18</v>
      </c>
      <c r="G785" s="37"/>
      <c r="H785" s="33">
        <v>8.1000000000000003E-2</v>
      </c>
      <c r="I785" s="38" t="str">
        <f t="shared" si="36"/>
        <v>Rg. Nicht in EUR</v>
      </c>
      <c r="J785" s="31">
        <f>IF(F785="CHF",G785,_xlfn.IFS(B785&lt;'Umrechnungskurse und Konstanten'!$C$5, "Rg. Datum",B785&lt;='Umrechnungskurse und Konstanten'!$D$5,G785*'Umrechnungskurse und Konstanten'!$E$5,B785&lt;='Umrechnungskurse und Konstanten'!$D$6,G785*'Umrechnungskurse und Konstanten'!$E$6,B785&lt;='Umrechnungskurse und Konstanten'!$D$7,G785*'Umrechnungskurse und Konstanten'!$E$7,B785&lt;='Umrechnungskurse und Konstanten'!$D$8,G785*'Umrechnungskurse und Konstanten'!$E$8,B785&lt;='Umrechnungskurse und Konstanten'!$D$9,G785*'Umrechnungskurse und Konstanten'!$E$9,B785&lt;='Umrechnungskurse und Konstanten'!$D$10,G785*'Umrechnungskurse und Konstanten'!$E$10,B785&lt;='Umrechnungskurse und Konstanten'!$D$11,G785*'Umrechnungskurse und Konstanten'!$E$11,B785&lt;='Umrechnungskurse und Konstanten'!$D$12,B785*'Umrechnungskurse und Konstanten'!$E$12,B785&lt;='Umrechnungskurse und Konstanten'!$D$13,G785*'Umrechnungskurse und Konstanten'!$E$13,B785&lt;='Umrechnungskurse und Konstanten'!$D$14,G785*'Umrechnungskurse und Konstanten'!$E$14,B785&lt;='Umrechnungskurse und Konstanten'!$D$15,G785*'Umrechnungskurse und Konstanten'!$E$15,B785&lt;='Umrechnungskurse und Konstanten'!$D$16,G785*'Umrechnungskurse und Konstanten'!$E$16))</f>
        <v>0</v>
      </c>
      <c r="K785" s="31">
        <f t="shared" si="37"/>
        <v>0</v>
      </c>
      <c r="L785" s="59">
        <f t="shared" si="38"/>
        <v>0</v>
      </c>
    </row>
    <row r="786" spans="2:12" x14ac:dyDescent="0.3">
      <c r="B786" s="61"/>
      <c r="C786" s="28"/>
      <c r="D786" s="28"/>
      <c r="E786" s="32"/>
      <c r="F786" s="29" t="s">
        <v>18</v>
      </c>
      <c r="G786" s="37"/>
      <c r="H786" s="33">
        <v>8.1000000000000003E-2</v>
      </c>
      <c r="I786" s="38" t="str">
        <f t="shared" si="36"/>
        <v>Rg. Nicht in EUR</v>
      </c>
      <c r="J786" s="31">
        <f>IF(F786="CHF",G786,_xlfn.IFS(B786&lt;'Umrechnungskurse und Konstanten'!$C$5, "Rg. Datum",B786&lt;='Umrechnungskurse und Konstanten'!$D$5,G786*'Umrechnungskurse und Konstanten'!$E$5,B786&lt;='Umrechnungskurse und Konstanten'!$D$6,G786*'Umrechnungskurse und Konstanten'!$E$6,B786&lt;='Umrechnungskurse und Konstanten'!$D$7,G786*'Umrechnungskurse und Konstanten'!$E$7,B786&lt;='Umrechnungskurse und Konstanten'!$D$8,G786*'Umrechnungskurse und Konstanten'!$E$8,B786&lt;='Umrechnungskurse und Konstanten'!$D$9,G786*'Umrechnungskurse und Konstanten'!$E$9,B786&lt;='Umrechnungskurse und Konstanten'!$D$10,G786*'Umrechnungskurse und Konstanten'!$E$10,B786&lt;='Umrechnungskurse und Konstanten'!$D$11,G786*'Umrechnungskurse und Konstanten'!$E$11,B786&lt;='Umrechnungskurse und Konstanten'!$D$12,B786*'Umrechnungskurse und Konstanten'!$E$12,B786&lt;='Umrechnungskurse und Konstanten'!$D$13,G786*'Umrechnungskurse und Konstanten'!$E$13,B786&lt;='Umrechnungskurse und Konstanten'!$D$14,G786*'Umrechnungskurse und Konstanten'!$E$14,B786&lt;='Umrechnungskurse und Konstanten'!$D$15,G786*'Umrechnungskurse und Konstanten'!$E$15,B786&lt;='Umrechnungskurse und Konstanten'!$D$16,G786*'Umrechnungskurse und Konstanten'!$E$16))</f>
        <v>0</v>
      </c>
      <c r="K786" s="31">
        <f t="shared" si="37"/>
        <v>0</v>
      </c>
      <c r="L786" s="59">
        <f t="shared" si="38"/>
        <v>0</v>
      </c>
    </row>
    <row r="787" spans="2:12" x14ac:dyDescent="0.3">
      <c r="B787" s="61"/>
      <c r="C787" s="28"/>
      <c r="D787" s="28"/>
      <c r="E787" s="32"/>
      <c r="F787" s="29" t="s">
        <v>18</v>
      </c>
      <c r="G787" s="37"/>
      <c r="H787" s="33">
        <v>8.1000000000000003E-2</v>
      </c>
      <c r="I787" s="38" t="str">
        <f t="shared" si="36"/>
        <v>Rg. Nicht in EUR</v>
      </c>
      <c r="J787" s="31">
        <f>IF(F787="CHF",G787,_xlfn.IFS(B787&lt;'Umrechnungskurse und Konstanten'!$C$5, "Rg. Datum",B787&lt;='Umrechnungskurse und Konstanten'!$D$5,G787*'Umrechnungskurse und Konstanten'!$E$5,B787&lt;='Umrechnungskurse und Konstanten'!$D$6,G787*'Umrechnungskurse und Konstanten'!$E$6,B787&lt;='Umrechnungskurse und Konstanten'!$D$7,G787*'Umrechnungskurse und Konstanten'!$E$7,B787&lt;='Umrechnungskurse und Konstanten'!$D$8,G787*'Umrechnungskurse und Konstanten'!$E$8,B787&lt;='Umrechnungskurse und Konstanten'!$D$9,G787*'Umrechnungskurse und Konstanten'!$E$9,B787&lt;='Umrechnungskurse und Konstanten'!$D$10,G787*'Umrechnungskurse und Konstanten'!$E$10,B787&lt;='Umrechnungskurse und Konstanten'!$D$11,G787*'Umrechnungskurse und Konstanten'!$E$11,B787&lt;='Umrechnungskurse und Konstanten'!$D$12,B787*'Umrechnungskurse und Konstanten'!$E$12,B787&lt;='Umrechnungskurse und Konstanten'!$D$13,G787*'Umrechnungskurse und Konstanten'!$E$13,B787&lt;='Umrechnungskurse und Konstanten'!$D$14,G787*'Umrechnungskurse und Konstanten'!$E$14,B787&lt;='Umrechnungskurse und Konstanten'!$D$15,G787*'Umrechnungskurse und Konstanten'!$E$15,B787&lt;='Umrechnungskurse und Konstanten'!$D$16,G787*'Umrechnungskurse und Konstanten'!$E$16))</f>
        <v>0</v>
      </c>
      <c r="K787" s="31">
        <f t="shared" si="37"/>
        <v>0</v>
      </c>
      <c r="L787" s="59">
        <f t="shared" si="38"/>
        <v>0</v>
      </c>
    </row>
    <row r="788" spans="2:12" x14ac:dyDescent="0.3">
      <c r="B788" s="61"/>
      <c r="C788" s="28"/>
      <c r="D788" s="28"/>
      <c r="E788" s="32"/>
      <c r="F788" s="29" t="s">
        <v>18</v>
      </c>
      <c r="G788" s="37"/>
      <c r="H788" s="33">
        <v>8.1000000000000003E-2</v>
      </c>
      <c r="I788" s="38" t="str">
        <f t="shared" si="36"/>
        <v>Rg. Nicht in EUR</v>
      </c>
      <c r="J788" s="31">
        <f>IF(F788="CHF",G788,_xlfn.IFS(B788&lt;'Umrechnungskurse und Konstanten'!$C$5, "Rg. Datum",B788&lt;='Umrechnungskurse und Konstanten'!$D$5,G788*'Umrechnungskurse und Konstanten'!$E$5,B788&lt;='Umrechnungskurse und Konstanten'!$D$6,G788*'Umrechnungskurse und Konstanten'!$E$6,B788&lt;='Umrechnungskurse und Konstanten'!$D$7,G788*'Umrechnungskurse und Konstanten'!$E$7,B788&lt;='Umrechnungskurse und Konstanten'!$D$8,G788*'Umrechnungskurse und Konstanten'!$E$8,B788&lt;='Umrechnungskurse und Konstanten'!$D$9,G788*'Umrechnungskurse und Konstanten'!$E$9,B788&lt;='Umrechnungskurse und Konstanten'!$D$10,G788*'Umrechnungskurse und Konstanten'!$E$10,B788&lt;='Umrechnungskurse und Konstanten'!$D$11,G788*'Umrechnungskurse und Konstanten'!$E$11,B788&lt;='Umrechnungskurse und Konstanten'!$D$12,B788*'Umrechnungskurse und Konstanten'!$E$12,B788&lt;='Umrechnungskurse und Konstanten'!$D$13,G788*'Umrechnungskurse und Konstanten'!$E$13,B788&lt;='Umrechnungskurse und Konstanten'!$D$14,G788*'Umrechnungskurse und Konstanten'!$E$14,B788&lt;='Umrechnungskurse und Konstanten'!$D$15,G788*'Umrechnungskurse und Konstanten'!$E$15,B788&lt;='Umrechnungskurse und Konstanten'!$D$16,G788*'Umrechnungskurse und Konstanten'!$E$16))</f>
        <v>0</v>
      </c>
      <c r="K788" s="31">
        <f t="shared" si="37"/>
        <v>0</v>
      </c>
      <c r="L788" s="59">
        <f t="shared" si="38"/>
        <v>0</v>
      </c>
    </row>
    <row r="789" spans="2:12" x14ac:dyDescent="0.3">
      <c r="B789" s="61"/>
      <c r="C789" s="28"/>
      <c r="D789" s="28"/>
      <c r="E789" s="32"/>
      <c r="F789" s="29" t="s">
        <v>18</v>
      </c>
      <c r="G789" s="37"/>
      <c r="H789" s="33">
        <v>8.1000000000000003E-2</v>
      </c>
      <c r="I789" s="38" t="str">
        <f t="shared" si="36"/>
        <v>Rg. Nicht in EUR</v>
      </c>
      <c r="J789" s="31">
        <f>IF(F789="CHF",G789,_xlfn.IFS(B789&lt;'Umrechnungskurse und Konstanten'!$C$5, "Rg. Datum",B789&lt;='Umrechnungskurse und Konstanten'!$D$5,G789*'Umrechnungskurse und Konstanten'!$E$5,B789&lt;='Umrechnungskurse und Konstanten'!$D$6,G789*'Umrechnungskurse und Konstanten'!$E$6,B789&lt;='Umrechnungskurse und Konstanten'!$D$7,G789*'Umrechnungskurse und Konstanten'!$E$7,B789&lt;='Umrechnungskurse und Konstanten'!$D$8,G789*'Umrechnungskurse und Konstanten'!$E$8,B789&lt;='Umrechnungskurse und Konstanten'!$D$9,G789*'Umrechnungskurse und Konstanten'!$E$9,B789&lt;='Umrechnungskurse und Konstanten'!$D$10,G789*'Umrechnungskurse und Konstanten'!$E$10,B789&lt;='Umrechnungskurse und Konstanten'!$D$11,G789*'Umrechnungskurse und Konstanten'!$E$11,B789&lt;='Umrechnungskurse und Konstanten'!$D$12,B789*'Umrechnungskurse und Konstanten'!$E$12,B789&lt;='Umrechnungskurse und Konstanten'!$D$13,G789*'Umrechnungskurse und Konstanten'!$E$13,B789&lt;='Umrechnungskurse und Konstanten'!$D$14,G789*'Umrechnungskurse und Konstanten'!$E$14,B789&lt;='Umrechnungskurse und Konstanten'!$D$15,G789*'Umrechnungskurse und Konstanten'!$E$15,B789&lt;='Umrechnungskurse und Konstanten'!$D$16,G789*'Umrechnungskurse und Konstanten'!$E$16))</f>
        <v>0</v>
      </c>
      <c r="K789" s="31">
        <f t="shared" si="37"/>
        <v>0</v>
      </c>
      <c r="L789" s="59">
        <f t="shared" si="38"/>
        <v>0</v>
      </c>
    </row>
    <row r="790" spans="2:12" x14ac:dyDescent="0.3">
      <c r="B790" s="61"/>
      <c r="C790" s="28"/>
      <c r="D790" s="28"/>
      <c r="E790" s="32"/>
      <c r="F790" s="29" t="s">
        <v>18</v>
      </c>
      <c r="G790" s="37"/>
      <c r="H790" s="33">
        <v>8.1000000000000003E-2</v>
      </c>
      <c r="I790" s="38" t="str">
        <f t="shared" si="36"/>
        <v>Rg. Nicht in EUR</v>
      </c>
      <c r="J790" s="31">
        <f>IF(F790="CHF",G790,_xlfn.IFS(B790&lt;'Umrechnungskurse und Konstanten'!$C$5, "Rg. Datum",B790&lt;='Umrechnungskurse und Konstanten'!$D$5,G790*'Umrechnungskurse und Konstanten'!$E$5,B790&lt;='Umrechnungskurse und Konstanten'!$D$6,G790*'Umrechnungskurse und Konstanten'!$E$6,B790&lt;='Umrechnungskurse und Konstanten'!$D$7,G790*'Umrechnungskurse und Konstanten'!$E$7,B790&lt;='Umrechnungskurse und Konstanten'!$D$8,G790*'Umrechnungskurse und Konstanten'!$E$8,B790&lt;='Umrechnungskurse und Konstanten'!$D$9,G790*'Umrechnungskurse und Konstanten'!$E$9,B790&lt;='Umrechnungskurse und Konstanten'!$D$10,G790*'Umrechnungskurse und Konstanten'!$E$10,B790&lt;='Umrechnungskurse und Konstanten'!$D$11,G790*'Umrechnungskurse und Konstanten'!$E$11,B790&lt;='Umrechnungskurse und Konstanten'!$D$12,B790*'Umrechnungskurse und Konstanten'!$E$12,B790&lt;='Umrechnungskurse und Konstanten'!$D$13,G790*'Umrechnungskurse und Konstanten'!$E$13,B790&lt;='Umrechnungskurse und Konstanten'!$D$14,G790*'Umrechnungskurse und Konstanten'!$E$14,B790&lt;='Umrechnungskurse und Konstanten'!$D$15,G790*'Umrechnungskurse und Konstanten'!$E$15,B790&lt;='Umrechnungskurse und Konstanten'!$D$16,G790*'Umrechnungskurse und Konstanten'!$E$16))</f>
        <v>0</v>
      </c>
      <c r="K790" s="31">
        <f t="shared" si="37"/>
        <v>0</v>
      </c>
      <c r="L790" s="59">
        <f t="shared" si="38"/>
        <v>0</v>
      </c>
    </row>
    <row r="791" spans="2:12" x14ac:dyDescent="0.3">
      <c r="B791" s="61"/>
      <c r="C791" s="28"/>
      <c r="D791" s="28"/>
      <c r="E791" s="32"/>
      <c r="F791" s="29" t="s">
        <v>18</v>
      </c>
      <c r="G791" s="37"/>
      <c r="H791" s="33">
        <v>8.1000000000000003E-2</v>
      </c>
      <c r="I791" s="38" t="str">
        <f t="shared" si="36"/>
        <v>Rg. Nicht in EUR</v>
      </c>
      <c r="J791" s="31">
        <f>IF(F791="CHF",G791,_xlfn.IFS(B791&lt;'Umrechnungskurse und Konstanten'!$C$5, "Rg. Datum",B791&lt;='Umrechnungskurse und Konstanten'!$D$5,G791*'Umrechnungskurse und Konstanten'!$E$5,B791&lt;='Umrechnungskurse und Konstanten'!$D$6,G791*'Umrechnungskurse und Konstanten'!$E$6,B791&lt;='Umrechnungskurse und Konstanten'!$D$7,G791*'Umrechnungskurse und Konstanten'!$E$7,B791&lt;='Umrechnungskurse und Konstanten'!$D$8,G791*'Umrechnungskurse und Konstanten'!$E$8,B791&lt;='Umrechnungskurse und Konstanten'!$D$9,G791*'Umrechnungskurse und Konstanten'!$E$9,B791&lt;='Umrechnungskurse und Konstanten'!$D$10,G791*'Umrechnungskurse und Konstanten'!$E$10,B791&lt;='Umrechnungskurse und Konstanten'!$D$11,G791*'Umrechnungskurse und Konstanten'!$E$11,B791&lt;='Umrechnungskurse und Konstanten'!$D$12,B791*'Umrechnungskurse und Konstanten'!$E$12,B791&lt;='Umrechnungskurse und Konstanten'!$D$13,G791*'Umrechnungskurse und Konstanten'!$E$13,B791&lt;='Umrechnungskurse und Konstanten'!$D$14,G791*'Umrechnungskurse und Konstanten'!$E$14,B791&lt;='Umrechnungskurse und Konstanten'!$D$15,G791*'Umrechnungskurse und Konstanten'!$E$15,B791&lt;='Umrechnungskurse und Konstanten'!$D$16,G791*'Umrechnungskurse und Konstanten'!$E$16))</f>
        <v>0</v>
      </c>
      <c r="K791" s="31">
        <f t="shared" si="37"/>
        <v>0</v>
      </c>
      <c r="L791" s="59">
        <f t="shared" si="38"/>
        <v>0</v>
      </c>
    </row>
    <row r="792" spans="2:12" x14ac:dyDescent="0.3">
      <c r="B792" s="61"/>
      <c r="C792" s="28"/>
      <c r="D792" s="28"/>
      <c r="E792" s="32"/>
      <c r="F792" s="29" t="s">
        <v>18</v>
      </c>
      <c r="G792" s="37"/>
      <c r="H792" s="33">
        <v>8.1000000000000003E-2</v>
      </c>
      <c r="I792" s="38" t="str">
        <f t="shared" si="36"/>
        <v>Rg. Nicht in EUR</v>
      </c>
      <c r="J792" s="31">
        <f>IF(F792="CHF",G792,_xlfn.IFS(B792&lt;'Umrechnungskurse und Konstanten'!$C$5, "Rg. Datum",B792&lt;='Umrechnungskurse und Konstanten'!$D$5,G792*'Umrechnungskurse und Konstanten'!$E$5,B792&lt;='Umrechnungskurse und Konstanten'!$D$6,G792*'Umrechnungskurse und Konstanten'!$E$6,B792&lt;='Umrechnungskurse und Konstanten'!$D$7,G792*'Umrechnungskurse und Konstanten'!$E$7,B792&lt;='Umrechnungskurse und Konstanten'!$D$8,G792*'Umrechnungskurse und Konstanten'!$E$8,B792&lt;='Umrechnungskurse und Konstanten'!$D$9,G792*'Umrechnungskurse und Konstanten'!$E$9,B792&lt;='Umrechnungskurse und Konstanten'!$D$10,G792*'Umrechnungskurse und Konstanten'!$E$10,B792&lt;='Umrechnungskurse und Konstanten'!$D$11,G792*'Umrechnungskurse und Konstanten'!$E$11,B792&lt;='Umrechnungskurse und Konstanten'!$D$12,B792*'Umrechnungskurse und Konstanten'!$E$12,B792&lt;='Umrechnungskurse und Konstanten'!$D$13,G792*'Umrechnungskurse und Konstanten'!$E$13,B792&lt;='Umrechnungskurse und Konstanten'!$D$14,G792*'Umrechnungskurse und Konstanten'!$E$14,B792&lt;='Umrechnungskurse und Konstanten'!$D$15,G792*'Umrechnungskurse und Konstanten'!$E$15,B792&lt;='Umrechnungskurse und Konstanten'!$D$16,G792*'Umrechnungskurse und Konstanten'!$E$16))</f>
        <v>0</v>
      </c>
      <c r="K792" s="31">
        <f t="shared" si="37"/>
        <v>0</v>
      </c>
      <c r="L792" s="59">
        <f t="shared" si="38"/>
        <v>0</v>
      </c>
    </row>
    <row r="793" spans="2:12" x14ac:dyDescent="0.3">
      <c r="B793" s="61"/>
      <c r="C793" s="28"/>
      <c r="D793" s="28"/>
      <c r="E793" s="32"/>
      <c r="F793" s="29" t="s">
        <v>18</v>
      </c>
      <c r="G793" s="37"/>
      <c r="H793" s="33">
        <v>8.1000000000000003E-2</v>
      </c>
      <c r="I793" s="38" t="str">
        <f t="shared" si="36"/>
        <v>Rg. Nicht in EUR</v>
      </c>
      <c r="J793" s="31">
        <f>IF(F793="CHF",G793,_xlfn.IFS(B793&lt;'Umrechnungskurse und Konstanten'!$C$5, "Rg. Datum",B793&lt;='Umrechnungskurse und Konstanten'!$D$5,G793*'Umrechnungskurse und Konstanten'!$E$5,B793&lt;='Umrechnungskurse und Konstanten'!$D$6,G793*'Umrechnungskurse und Konstanten'!$E$6,B793&lt;='Umrechnungskurse und Konstanten'!$D$7,G793*'Umrechnungskurse und Konstanten'!$E$7,B793&lt;='Umrechnungskurse und Konstanten'!$D$8,G793*'Umrechnungskurse und Konstanten'!$E$8,B793&lt;='Umrechnungskurse und Konstanten'!$D$9,G793*'Umrechnungskurse und Konstanten'!$E$9,B793&lt;='Umrechnungskurse und Konstanten'!$D$10,G793*'Umrechnungskurse und Konstanten'!$E$10,B793&lt;='Umrechnungskurse und Konstanten'!$D$11,G793*'Umrechnungskurse und Konstanten'!$E$11,B793&lt;='Umrechnungskurse und Konstanten'!$D$12,B793*'Umrechnungskurse und Konstanten'!$E$12,B793&lt;='Umrechnungskurse und Konstanten'!$D$13,G793*'Umrechnungskurse und Konstanten'!$E$13,B793&lt;='Umrechnungskurse und Konstanten'!$D$14,G793*'Umrechnungskurse und Konstanten'!$E$14,B793&lt;='Umrechnungskurse und Konstanten'!$D$15,G793*'Umrechnungskurse und Konstanten'!$E$15,B793&lt;='Umrechnungskurse und Konstanten'!$D$16,G793*'Umrechnungskurse und Konstanten'!$E$16))</f>
        <v>0</v>
      </c>
      <c r="K793" s="31">
        <f t="shared" si="37"/>
        <v>0</v>
      </c>
      <c r="L793" s="59">
        <f t="shared" si="38"/>
        <v>0</v>
      </c>
    </row>
    <row r="794" spans="2:12" x14ac:dyDescent="0.3">
      <c r="B794" s="61"/>
      <c r="C794" s="28"/>
      <c r="D794" s="28"/>
      <c r="E794" s="32"/>
      <c r="F794" s="29" t="s">
        <v>18</v>
      </c>
      <c r="G794" s="37"/>
      <c r="H794" s="33">
        <v>8.1000000000000003E-2</v>
      </c>
      <c r="I794" s="38" t="str">
        <f t="shared" si="36"/>
        <v>Rg. Nicht in EUR</v>
      </c>
      <c r="J794" s="31">
        <f>IF(F794="CHF",G794,_xlfn.IFS(B794&lt;'Umrechnungskurse und Konstanten'!$C$5, "Rg. Datum",B794&lt;='Umrechnungskurse und Konstanten'!$D$5,G794*'Umrechnungskurse und Konstanten'!$E$5,B794&lt;='Umrechnungskurse und Konstanten'!$D$6,G794*'Umrechnungskurse und Konstanten'!$E$6,B794&lt;='Umrechnungskurse und Konstanten'!$D$7,G794*'Umrechnungskurse und Konstanten'!$E$7,B794&lt;='Umrechnungskurse und Konstanten'!$D$8,G794*'Umrechnungskurse und Konstanten'!$E$8,B794&lt;='Umrechnungskurse und Konstanten'!$D$9,G794*'Umrechnungskurse und Konstanten'!$E$9,B794&lt;='Umrechnungskurse und Konstanten'!$D$10,G794*'Umrechnungskurse und Konstanten'!$E$10,B794&lt;='Umrechnungskurse und Konstanten'!$D$11,G794*'Umrechnungskurse und Konstanten'!$E$11,B794&lt;='Umrechnungskurse und Konstanten'!$D$12,B794*'Umrechnungskurse und Konstanten'!$E$12,B794&lt;='Umrechnungskurse und Konstanten'!$D$13,G794*'Umrechnungskurse und Konstanten'!$E$13,B794&lt;='Umrechnungskurse und Konstanten'!$D$14,G794*'Umrechnungskurse und Konstanten'!$E$14,B794&lt;='Umrechnungskurse und Konstanten'!$D$15,G794*'Umrechnungskurse und Konstanten'!$E$15,B794&lt;='Umrechnungskurse und Konstanten'!$D$16,G794*'Umrechnungskurse und Konstanten'!$E$16))</f>
        <v>0</v>
      </c>
      <c r="K794" s="31">
        <f t="shared" si="37"/>
        <v>0</v>
      </c>
      <c r="L794" s="59">
        <f t="shared" si="38"/>
        <v>0</v>
      </c>
    </row>
    <row r="795" spans="2:12" x14ac:dyDescent="0.3">
      <c r="B795" s="61"/>
      <c r="C795" s="28"/>
      <c r="D795" s="28"/>
      <c r="E795" s="32"/>
      <c r="F795" s="29" t="s">
        <v>18</v>
      </c>
      <c r="G795" s="37"/>
      <c r="H795" s="33">
        <v>8.1000000000000003E-2</v>
      </c>
      <c r="I795" s="38" t="str">
        <f t="shared" si="36"/>
        <v>Rg. Nicht in EUR</v>
      </c>
      <c r="J795" s="31">
        <f>IF(F795="CHF",G795,_xlfn.IFS(B795&lt;'Umrechnungskurse und Konstanten'!$C$5, "Rg. Datum",B795&lt;='Umrechnungskurse und Konstanten'!$D$5,G795*'Umrechnungskurse und Konstanten'!$E$5,B795&lt;='Umrechnungskurse und Konstanten'!$D$6,G795*'Umrechnungskurse und Konstanten'!$E$6,B795&lt;='Umrechnungskurse und Konstanten'!$D$7,G795*'Umrechnungskurse und Konstanten'!$E$7,B795&lt;='Umrechnungskurse und Konstanten'!$D$8,G795*'Umrechnungskurse und Konstanten'!$E$8,B795&lt;='Umrechnungskurse und Konstanten'!$D$9,G795*'Umrechnungskurse und Konstanten'!$E$9,B795&lt;='Umrechnungskurse und Konstanten'!$D$10,G795*'Umrechnungskurse und Konstanten'!$E$10,B795&lt;='Umrechnungskurse und Konstanten'!$D$11,G795*'Umrechnungskurse und Konstanten'!$E$11,B795&lt;='Umrechnungskurse und Konstanten'!$D$12,B795*'Umrechnungskurse und Konstanten'!$E$12,B795&lt;='Umrechnungskurse und Konstanten'!$D$13,G795*'Umrechnungskurse und Konstanten'!$E$13,B795&lt;='Umrechnungskurse und Konstanten'!$D$14,G795*'Umrechnungskurse und Konstanten'!$E$14,B795&lt;='Umrechnungskurse und Konstanten'!$D$15,G795*'Umrechnungskurse und Konstanten'!$E$15,B795&lt;='Umrechnungskurse und Konstanten'!$D$16,G795*'Umrechnungskurse und Konstanten'!$E$16))</f>
        <v>0</v>
      </c>
      <c r="K795" s="31">
        <f t="shared" si="37"/>
        <v>0</v>
      </c>
      <c r="L795" s="59">
        <f t="shared" si="38"/>
        <v>0</v>
      </c>
    </row>
    <row r="796" spans="2:12" x14ac:dyDescent="0.3">
      <c r="B796" s="61"/>
      <c r="C796" s="28"/>
      <c r="D796" s="28"/>
      <c r="E796" s="32"/>
      <c r="F796" s="29" t="s">
        <v>18</v>
      </c>
      <c r="G796" s="37"/>
      <c r="H796" s="33">
        <v>8.1000000000000003E-2</v>
      </c>
      <c r="I796" s="38" t="str">
        <f t="shared" si="36"/>
        <v>Rg. Nicht in EUR</v>
      </c>
      <c r="J796" s="31">
        <f>IF(F796="CHF",G796,_xlfn.IFS(B796&lt;'Umrechnungskurse und Konstanten'!$C$5, "Rg. Datum",B796&lt;='Umrechnungskurse und Konstanten'!$D$5,G796*'Umrechnungskurse und Konstanten'!$E$5,B796&lt;='Umrechnungskurse und Konstanten'!$D$6,G796*'Umrechnungskurse und Konstanten'!$E$6,B796&lt;='Umrechnungskurse und Konstanten'!$D$7,G796*'Umrechnungskurse und Konstanten'!$E$7,B796&lt;='Umrechnungskurse und Konstanten'!$D$8,G796*'Umrechnungskurse und Konstanten'!$E$8,B796&lt;='Umrechnungskurse und Konstanten'!$D$9,G796*'Umrechnungskurse und Konstanten'!$E$9,B796&lt;='Umrechnungskurse und Konstanten'!$D$10,G796*'Umrechnungskurse und Konstanten'!$E$10,B796&lt;='Umrechnungskurse und Konstanten'!$D$11,G796*'Umrechnungskurse und Konstanten'!$E$11,B796&lt;='Umrechnungskurse und Konstanten'!$D$12,B796*'Umrechnungskurse und Konstanten'!$E$12,B796&lt;='Umrechnungskurse und Konstanten'!$D$13,G796*'Umrechnungskurse und Konstanten'!$E$13,B796&lt;='Umrechnungskurse und Konstanten'!$D$14,G796*'Umrechnungskurse und Konstanten'!$E$14,B796&lt;='Umrechnungskurse und Konstanten'!$D$15,G796*'Umrechnungskurse und Konstanten'!$E$15,B796&lt;='Umrechnungskurse und Konstanten'!$D$16,G796*'Umrechnungskurse und Konstanten'!$E$16))</f>
        <v>0</v>
      </c>
      <c r="K796" s="31">
        <f t="shared" si="37"/>
        <v>0</v>
      </c>
      <c r="L796" s="59">
        <f t="shared" si="38"/>
        <v>0</v>
      </c>
    </row>
    <row r="797" spans="2:12" x14ac:dyDescent="0.3">
      <c r="B797" s="61"/>
      <c r="C797" s="28"/>
      <c r="D797" s="28"/>
      <c r="E797" s="32"/>
      <c r="F797" s="29" t="s">
        <v>18</v>
      </c>
      <c r="G797" s="37"/>
      <c r="H797" s="33">
        <v>8.1000000000000003E-2</v>
      </c>
      <c r="I797" s="38" t="str">
        <f t="shared" si="36"/>
        <v>Rg. Nicht in EUR</v>
      </c>
      <c r="J797" s="31">
        <f>IF(F797="CHF",G797,_xlfn.IFS(B797&lt;'Umrechnungskurse und Konstanten'!$C$5, "Rg. Datum",B797&lt;='Umrechnungskurse und Konstanten'!$D$5,G797*'Umrechnungskurse und Konstanten'!$E$5,B797&lt;='Umrechnungskurse und Konstanten'!$D$6,G797*'Umrechnungskurse und Konstanten'!$E$6,B797&lt;='Umrechnungskurse und Konstanten'!$D$7,G797*'Umrechnungskurse und Konstanten'!$E$7,B797&lt;='Umrechnungskurse und Konstanten'!$D$8,G797*'Umrechnungskurse und Konstanten'!$E$8,B797&lt;='Umrechnungskurse und Konstanten'!$D$9,G797*'Umrechnungskurse und Konstanten'!$E$9,B797&lt;='Umrechnungskurse und Konstanten'!$D$10,G797*'Umrechnungskurse und Konstanten'!$E$10,B797&lt;='Umrechnungskurse und Konstanten'!$D$11,G797*'Umrechnungskurse und Konstanten'!$E$11,B797&lt;='Umrechnungskurse und Konstanten'!$D$12,B797*'Umrechnungskurse und Konstanten'!$E$12,B797&lt;='Umrechnungskurse und Konstanten'!$D$13,G797*'Umrechnungskurse und Konstanten'!$E$13,B797&lt;='Umrechnungskurse und Konstanten'!$D$14,G797*'Umrechnungskurse und Konstanten'!$E$14,B797&lt;='Umrechnungskurse und Konstanten'!$D$15,G797*'Umrechnungskurse und Konstanten'!$E$15,B797&lt;='Umrechnungskurse und Konstanten'!$D$16,G797*'Umrechnungskurse und Konstanten'!$E$16))</f>
        <v>0</v>
      </c>
      <c r="K797" s="31">
        <f t="shared" si="37"/>
        <v>0</v>
      </c>
      <c r="L797" s="59">
        <f t="shared" si="38"/>
        <v>0</v>
      </c>
    </row>
    <row r="798" spans="2:12" x14ac:dyDescent="0.3">
      <c r="B798" s="61"/>
      <c r="C798" s="28"/>
      <c r="D798" s="28"/>
      <c r="E798" s="32"/>
      <c r="F798" s="29" t="s">
        <v>18</v>
      </c>
      <c r="G798" s="37"/>
      <c r="H798" s="33">
        <v>8.1000000000000003E-2</v>
      </c>
      <c r="I798" s="38" t="str">
        <f t="shared" si="36"/>
        <v>Rg. Nicht in EUR</v>
      </c>
      <c r="J798" s="31">
        <f>IF(F798="CHF",G798,_xlfn.IFS(B798&lt;'Umrechnungskurse und Konstanten'!$C$5, "Rg. Datum",B798&lt;='Umrechnungskurse und Konstanten'!$D$5,G798*'Umrechnungskurse und Konstanten'!$E$5,B798&lt;='Umrechnungskurse und Konstanten'!$D$6,G798*'Umrechnungskurse und Konstanten'!$E$6,B798&lt;='Umrechnungskurse und Konstanten'!$D$7,G798*'Umrechnungskurse und Konstanten'!$E$7,B798&lt;='Umrechnungskurse und Konstanten'!$D$8,G798*'Umrechnungskurse und Konstanten'!$E$8,B798&lt;='Umrechnungskurse und Konstanten'!$D$9,G798*'Umrechnungskurse und Konstanten'!$E$9,B798&lt;='Umrechnungskurse und Konstanten'!$D$10,G798*'Umrechnungskurse und Konstanten'!$E$10,B798&lt;='Umrechnungskurse und Konstanten'!$D$11,G798*'Umrechnungskurse und Konstanten'!$E$11,B798&lt;='Umrechnungskurse und Konstanten'!$D$12,B798*'Umrechnungskurse und Konstanten'!$E$12,B798&lt;='Umrechnungskurse und Konstanten'!$D$13,G798*'Umrechnungskurse und Konstanten'!$E$13,B798&lt;='Umrechnungskurse und Konstanten'!$D$14,G798*'Umrechnungskurse und Konstanten'!$E$14,B798&lt;='Umrechnungskurse und Konstanten'!$D$15,G798*'Umrechnungskurse und Konstanten'!$E$15,B798&lt;='Umrechnungskurse und Konstanten'!$D$16,G798*'Umrechnungskurse und Konstanten'!$E$16))</f>
        <v>0</v>
      </c>
      <c r="K798" s="31">
        <f t="shared" si="37"/>
        <v>0</v>
      </c>
      <c r="L798" s="59">
        <f t="shared" si="38"/>
        <v>0</v>
      </c>
    </row>
    <row r="799" spans="2:12" x14ac:dyDescent="0.3">
      <c r="B799" s="61"/>
      <c r="C799" s="28"/>
      <c r="D799" s="28"/>
      <c r="E799" s="32"/>
      <c r="F799" s="29" t="s">
        <v>18</v>
      </c>
      <c r="G799" s="37"/>
      <c r="H799" s="33">
        <v>8.1000000000000003E-2</v>
      </c>
      <c r="I799" s="38" t="str">
        <f t="shared" si="36"/>
        <v>Rg. Nicht in EUR</v>
      </c>
      <c r="J799" s="31">
        <f>IF(F799="CHF",G799,_xlfn.IFS(B799&lt;'Umrechnungskurse und Konstanten'!$C$5, "Rg. Datum",B799&lt;='Umrechnungskurse und Konstanten'!$D$5,G799*'Umrechnungskurse und Konstanten'!$E$5,B799&lt;='Umrechnungskurse und Konstanten'!$D$6,G799*'Umrechnungskurse und Konstanten'!$E$6,B799&lt;='Umrechnungskurse und Konstanten'!$D$7,G799*'Umrechnungskurse und Konstanten'!$E$7,B799&lt;='Umrechnungskurse und Konstanten'!$D$8,G799*'Umrechnungskurse und Konstanten'!$E$8,B799&lt;='Umrechnungskurse und Konstanten'!$D$9,G799*'Umrechnungskurse und Konstanten'!$E$9,B799&lt;='Umrechnungskurse und Konstanten'!$D$10,G799*'Umrechnungskurse und Konstanten'!$E$10,B799&lt;='Umrechnungskurse und Konstanten'!$D$11,G799*'Umrechnungskurse und Konstanten'!$E$11,B799&lt;='Umrechnungskurse und Konstanten'!$D$12,B799*'Umrechnungskurse und Konstanten'!$E$12,B799&lt;='Umrechnungskurse und Konstanten'!$D$13,G799*'Umrechnungskurse und Konstanten'!$E$13,B799&lt;='Umrechnungskurse und Konstanten'!$D$14,G799*'Umrechnungskurse und Konstanten'!$E$14,B799&lt;='Umrechnungskurse und Konstanten'!$D$15,G799*'Umrechnungskurse und Konstanten'!$E$15,B799&lt;='Umrechnungskurse und Konstanten'!$D$16,G799*'Umrechnungskurse und Konstanten'!$E$16))</f>
        <v>0</v>
      </c>
      <c r="K799" s="31">
        <f t="shared" si="37"/>
        <v>0</v>
      </c>
      <c r="L799" s="59">
        <f t="shared" si="38"/>
        <v>0</v>
      </c>
    </row>
    <row r="800" spans="2:12" x14ac:dyDescent="0.3">
      <c r="B800" s="61"/>
      <c r="C800" s="28"/>
      <c r="D800" s="28"/>
      <c r="E800" s="32"/>
      <c r="F800" s="29" t="s">
        <v>18</v>
      </c>
      <c r="G800" s="37"/>
      <c r="H800" s="33">
        <v>8.1000000000000003E-2</v>
      </c>
      <c r="I800" s="38" t="str">
        <f t="shared" si="36"/>
        <v>Rg. Nicht in EUR</v>
      </c>
      <c r="J800" s="31">
        <f>IF(F800="CHF",G800,_xlfn.IFS(B800&lt;'Umrechnungskurse und Konstanten'!$C$5, "Rg. Datum",B800&lt;='Umrechnungskurse und Konstanten'!$D$5,G800*'Umrechnungskurse und Konstanten'!$E$5,B800&lt;='Umrechnungskurse und Konstanten'!$D$6,G800*'Umrechnungskurse und Konstanten'!$E$6,B800&lt;='Umrechnungskurse und Konstanten'!$D$7,G800*'Umrechnungskurse und Konstanten'!$E$7,B800&lt;='Umrechnungskurse und Konstanten'!$D$8,G800*'Umrechnungskurse und Konstanten'!$E$8,B800&lt;='Umrechnungskurse und Konstanten'!$D$9,G800*'Umrechnungskurse und Konstanten'!$E$9,B800&lt;='Umrechnungskurse und Konstanten'!$D$10,G800*'Umrechnungskurse und Konstanten'!$E$10,B800&lt;='Umrechnungskurse und Konstanten'!$D$11,G800*'Umrechnungskurse und Konstanten'!$E$11,B800&lt;='Umrechnungskurse und Konstanten'!$D$12,B800*'Umrechnungskurse und Konstanten'!$E$12,B800&lt;='Umrechnungskurse und Konstanten'!$D$13,G800*'Umrechnungskurse und Konstanten'!$E$13,B800&lt;='Umrechnungskurse und Konstanten'!$D$14,G800*'Umrechnungskurse und Konstanten'!$E$14,B800&lt;='Umrechnungskurse und Konstanten'!$D$15,G800*'Umrechnungskurse und Konstanten'!$E$15,B800&lt;='Umrechnungskurse und Konstanten'!$D$16,G800*'Umrechnungskurse und Konstanten'!$E$16))</f>
        <v>0</v>
      </c>
      <c r="K800" s="31">
        <f t="shared" si="37"/>
        <v>0</v>
      </c>
      <c r="L800" s="59">
        <f t="shared" si="38"/>
        <v>0</v>
      </c>
    </row>
    <row r="801" spans="2:12" x14ac:dyDescent="0.3">
      <c r="B801" s="61"/>
      <c r="C801" s="28"/>
      <c r="D801" s="28"/>
      <c r="E801" s="32"/>
      <c r="F801" s="29" t="s">
        <v>18</v>
      </c>
      <c r="G801" s="37"/>
      <c r="H801" s="33">
        <v>8.1000000000000003E-2</v>
      </c>
      <c r="I801" s="38" t="str">
        <f t="shared" si="36"/>
        <v>Rg. Nicht in EUR</v>
      </c>
      <c r="J801" s="31">
        <f>IF(F801="CHF",G801,_xlfn.IFS(B801&lt;'Umrechnungskurse und Konstanten'!$C$5, "Rg. Datum",B801&lt;='Umrechnungskurse und Konstanten'!$D$5,G801*'Umrechnungskurse und Konstanten'!$E$5,B801&lt;='Umrechnungskurse und Konstanten'!$D$6,G801*'Umrechnungskurse und Konstanten'!$E$6,B801&lt;='Umrechnungskurse und Konstanten'!$D$7,G801*'Umrechnungskurse und Konstanten'!$E$7,B801&lt;='Umrechnungskurse und Konstanten'!$D$8,G801*'Umrechnungskurse und Konstanten'!$E$8,B801&lt;='Umrechnungskurse und Konstanten'!$D$9,G801*'Umrechnungskurse und Konstanten'!$E$9,B801&lt;='Umrechnungskurse und Konstanten'!$D$10,G801*'Umrechnungskurse und Konstanten'!$E$10,B801&lt;='Umrechnungskurse und Konstanten'!$D$11,G801*'Umrechnungskurse und Konstanten'!$E$11,B801&lt;='Umrechnungskurse und Konstanten'!$D$12,B801*'Umrechnungskurse und Konstanten'!$E$12,B801&lt;='Umrechnungskurse und Konstanten'!$D$13,G801*'Umrechnungskurse und Konstanten'!$E$13,B801&lt;='Umrechnungskurse und Konstanten'!$D$14,G801*'Umrechnungskurse und Konstanten'!$E$14,B801&lt;='Umrechnungskurse und Konstanten'!$D$15,G801*'Umrechnungskurse und Konstanten'!$E$15,B801&lt;='Umrechnungskurse und Konstanten'!$D$16,G801*'Umrechnungskurse und Konstanten'!$E$16))</f>
        <v>0</v>
      </c>
      <c r="K801" s="31">
        <f t="shared" si="37"/>
        <v>0</v>
      </c>
      <c r="L801" s="59">
        <f t="shared" si="38"/>
        <v>0</v>
      </c>
    </row>
    <row r="802" spans="2:12" x14ac:dyDescent="0.3">
      <c r="B802" s="61"/>
      <c r="C802" s="28"/>
      <c r="D802" s="28"/>
      <c r="E802" s="32"/>
      <c r="F802" s="29" t="s">
        <v>18</v>
      </c>
      <c r="G802" s="37"/>
      <c r="H802" s="33">
        <v>8.1000000000000003E-2</v>
      </c>
      <c r="I802" s="38" t="str">
        <f t="shared" si="36"/>
        <v>Rg. Nicht in EUR</v>
      </c>
      <c r="J802" s="31">
        <f>IF(F802="CHF",G802,_xlfn.IFS(B802&lt;'Umrechnungskurse und Konstanten'!$C$5, "Rg. Datum",B802&lt;='Umrechnungskurse und Konstanten'!$D$5,G802*'Umrechnungskurse und Konstanten'!$E$5,B802&lt;='Umrechnungskurse und Konstanten'!$D$6,G802*'Umrechnungskurse und Konstanten'!$E$6,B802&lt;='Umrechnungskurse und Konstanten'!$D$7,G802*'Umrechnungskurse und Konstanten'!$E$7,B802&lt;='Umrechnungskurse und Konstanten'!$D$8,G802*'Umrechnungskurse und Konstanten'!$E$8,B802&lt;='Umrechnungskurse und Konstanten'!$D$9,G802*'Umrechnungskurse und Konstanten'!$E$9,B802&lt;='Umrechnungskurse und Konstanten'!$D$10,G802*'Umrechnungskurse und Konstanten'!$E$10,B802&lt;='Umrechnungskurse und Konstanten'!$D$11,G802*'Umrechnungskurse und Konstanten'!$E$11,B802&lt;='Umrechnungskurse und Konstanten'!$D$12,B802*'Umrechnungskurse und Konstanten'!$E$12,B802&lt;='Umrechnungskurse und Konstanten'!$D$13,G802*'Umrechnungskurse und Konstanten'!$E$13,B802&lt;='Umrechnungskurse und Konstanten'!$D$14,G802*'Umrechnungskurse und Konstanten'!$E$14,B802&lt;='Umrechnungskurse und Konstanten'!$D$15,G802*'Umrechnungskurse und Konstanten'!$E$15,B802&lt;='Umrechnungskurse und Konstanten'!$D$16,G802*'Umrechnungskurse und Konstanten'!$E$16))</f>
        <v>0</v>
      </c>
      <c r="K802" s="31">
        <f t="shared" si="37"/>
        <v>0</v>
      </c>
      <c r="L802" s="59">
        <f t="shared" si="38"/>
        <v>0</v>
      </c>
    </row>
    <row r="803" spans="2:12" x14ac:dyDescent="0.3">
      <c r="B803" s="61"/>
      <c r="C803" s="28"/>
      <c r="D803" s="28"/>
      <c r="E803" s="32"/>
      <c r="F803" s="29" t="s">
        <v>18</v>
      </c>
      <c r="G803" s="37"/>
      <c r="H803" s="33">
        <v>8.1000000000000003E-2</v>
      </c>
      <c r="I803" s="38" t="str">
        <f t="shared" si="36"/>
        <v>Rg. Nicht in EUR</v>
      </c>
      <c r="J803" s="31">
        <f>IF(F803="CHF",G803,_xlfn.IFS(B803&lt;'Umrechnungskurse und Konstanten'!$C$5, "Rg. Datum",B803&lt;='Umrechnungskurse und Konstanten'!$D$5,G803*'Umrechnungskurse und Konstanten'!$E$5,B803&lt;='Umrechnungskurse und Konstanten'!$D$6,G803*'Umrechnungskurse und Konstanten'!$E$6,B803&lt;='Umrechnungskurse und Konstanten'!$D$7,G803*'Umrechnungskurse und Konstanten'!$E$7,B803&lt;='Umrechnungskurse und Konstanten'!$D$8,G803*'Umrechnungskurse und Konstanten'!$E$8,B803&lt;='Umrechnungskurse und Konstanten'!$D$9,G803*'Umrechnungskurse und Konstanten'!$E$9,B803&lt;='Umrechnungskurse und Konstanten'!$D$10,G803*'Umrechnungskurse und Konstanten'!$E$10,B803&lt;='Umrechnungskurse und Konstanten'!$D$11,G803*'Umrechnungskurse und Konstanten'!$E$11,B803&lt;='Umrechnungskurse und Konstanten'!$D$12,B803*'Umrechnungskurse und Konstanten'!$E$12,B803&lt;='Umrechnungskurse und Konstanten'!$D$13,G803*'Umrechnungskurse und Konstanten'!$E$13,B803&lt;='Umrechnungskurse und Konstanten'!$D$14,G803*'Umrechnungskurse und Konstanten'!$E$14,B803&lt;='Umrechnungskurse und Konstanten'!$D$15,G803*'Umrechnungskurse und Konstanten'!$E$15,B803&lt;='Umrechnungskurse und Konstanten'!$D$16,G803*'Umrechnungskurse und Konstanten'!$E$16))</f>
        <v>0</v>
      </c>
      <c r="K803" s="31">
        <f t="shared" si="37"/>
        <v>0</v>
      </c>
      <c r="L803" s="59">
        <f t="shared" si="38"/>
        <v>0</v>
      </c>
    </row>
    <row r="804" spans="2:12" x14ac:dyDescent="0.3">
      <c r="B804" s="61"/>
      <c r="C804" s="28"/>
      <c r="D804" s="28"/>
      <c r="E804" s="32"/>
      <c r="F804" s="29" t="s">
        <v>18</v>
      </c>
      <c r="G804" s="37"/>
      <c r="H804" s="33">
        <v>8.1000000000000003E-2</v>
      </c>
      <c r="I804" s="38" t="str">
        <f t="shared" si="36"/>
        <v>Rg. Nicht in EUR</v>
      </c>
      <c r="J804" s="31">
        <f>IF(F804="CHF",G804,_xlfn.IFS(B804&lt;'Umrechnungskurse und Konstanten'!$C$5, "Rg. Datum",B804&lt;='Umrechnungskurse und Konstanten'!$D$5,G804*'Umrechnungskurse und Konstanten'!$E$5,B804&lt;='Umrechnungskurse und Konstanten'!$D$6,G804*'Umrechnungskurse und Konstanten'!$E$6,B804&lt;='Umrechnungskurse und Konstanten'!$D$7,G804*'Umrechnungskurse und Konstanten'!$E$7,B804&lt;='Umrechnungskurse und Konstanten'!$D$8,G804*'Umrechnungskurse und Konstanten'!$E$8,B804&lt;='Umrechnungskurse und Konstanten'!$D$9,G804*'Umrechnungskurse und Konstanten'!$E$9,B804&lt;='Umrechnungskurse und Konstanten'!$D$10,G804*'Umrechnungskurse und Konstanten'!$E$10,B804&lt;='Umrechnungskurse und Konstanten'!$D$11,G804*'Umrechnungskurse und Konstanten'!$E$11,B804&lt;='Umrechnungskurse und Konstanten'!$D$12,B804*'Umrechnungskurse und Konstanten'!$E$12,B804&lt;='Umrechnungskurse und Konstanten'!$D$13,G804*'Umrechnungskurse und Konstanten'!$E$13,B804&lt;='Umrechnungskurse und Konstanten'!$D$14,G804*'Umrechnungskurse und Konstanten'!$E$14,B804&lt;='Umrechnungskurse und Konstanten'!$D$15,G804*'Umrechnungskurse und Konstanten'!$E$15,B804&lt;='Umrechnungskurse und Konstanten'!$D$16,G804*'Umrechnungskurse und Konstanten'!$E$16))</f>
        <v>0</v>
      </c>
      <c r="K804" s="31">
        <f t="shared" si="37"/>
        <v>0</v>
      </c>
      <c r="L804" s="59">
        <f t="shared" si="38"/>
        <v>0</v>
      </c>
    </row>
    <row r="805" spans="2:12" x14ac:dyDescent="0.3">
      <c r="B805" s="61"/>
      <c r="C805" s="28"/>
      <c r="D805" s="28"/>
      <c r="E805" s="32"/>
      <c r="F805" s="29" t="s">
        <v>18</v>
      </c>
      <c r="G805" s="37"/>
      <c r="H805" s="33">
        <v>8.1000000000000003E-2</v>
      </c>
      <c r="I805" s="38" t="str">
        <f t="shared" si="36"/>
        <v>Rg. Nicht in EUR</v>
      </c>
      <c r="J805" s="31">
        <f>IF(F805="CHF",G805,_xlfn.IFS(B805&lt;'Umrechnungskurse und Konstanten'!$C$5, "Rg. Datum",B805&lt;='Umrechnungskurse und Konstanten'!$D$5,G805*'Umrechnungskurse und Konstanten'!$E$5,B805&lt;='Umrechnungskurse und Konstanten'!$D$6,G805*'Umrechnungskurse und Konstanten'!$E$6,B805&lt;='Umrechnungskurse und Konstanten'!$D$7,G805*'Umrechnungskurse und Konstanten'!$E$7,B805&lt;='Umrechnungskurse und Konstanten'!$D$8,G805*'Umrechnungskurse und Konstanten'!$E$8,B805&lt;='Umrechnungskurse und Konstanten'!$D$9,G805*'Umrechnungskurse und Konstanten'!$E$9,B805&lt;='Umrechnungskurse und Konstanten'!$D$10,G805*'Umrechnungskurse und Konstanten'!$E$10,B805&lt;='Umrechnungskurse und Konstanten'!$D$11,G805*'Umrechnungskurse und Konstanten'!$E$11,B805&lt;='Umrechnungskurse und Konstanten'!$D$12,B805*'Umrechnungskurse und Konstanten'!$E$12,B805&lt;='Umrechnungskurse und Konstanten'!$D$13,G805*'Umrechnungskurse und Konstanten'!$E$13,B805&lt;='Umrechnungskurse und Konstanten'!$D$14,G805*'Umrechnungskurse und Konstanten'!$E$14,B805&lt;='Umrechnungskurse und Konstanten'!$D$15,G805*'Umrechnungskurse und Konstanten'!$E$15,B805&lt;='Umrechnungskurse und Konstanten'!$D$16,G805*'Umrechnungskurse und Konstanten'!$E$16))</f>
        <v>0</v>
      </c>
      <c r="K805" s="31">
        <f t="shared" si="37"/>
        <v>0</v>
      </c>
      <c r="L805" s="59">
        <f t="shared" si="38"/>
        <v>0</v>
      </c>
    </row>
    <row r="806" spans="2:12" x14ac:dyDescent="0.3">
      <c r="B806" s="61"/>
      <c r="C806" s="28"/>
      <c r="D806" s="28"/>
      <c r="E806" s="32"/>
      <c r="F806" s="29" t="s">
        <v>18</v>
      </c>
      <c r="G806" s="37"/>
      <c r="H806" s="33">
        <v>8.1000000000000003E-2</v>
      </c>
      <c r="I806" s="38" t="str">
        <f t="shared" si="36"/>
        <v>Rg. Nicht in EUR</v>
      </c>
      <c r="J806" s="31">
        <f>IF(F806="CHF",G806,_xlfn.IFS(B806&lt;'Umrechnungskurse und Konstanten'!$C$5, "Rg. Datum",B806&lt;='Umrechnungskurse und Konstanten'!$D$5,G806*'Umrechnungskurse und Konstanten'!$E$5,B806&lt;='Umrechnungskurse und Konstanten'!$D$6,G806*'Umrechnungskurse und Konstanten'!$E$6,B806&lt;='Umrechnungskurse und Konstanten'!$D$7,G806*'Umrechnungskurse und Konstanten'!$E$7,B806&lt;='Umrechnungskurse und Konstanten'!$D$8,G806*'Umrechnungskurse und Konstanten'!$E$8,B806&lt;='Umrechnungskurse und Konstanten'!$D$9,G806*'Umrechnungskurse und Konstanten'!$E$9,B806&lt;='Umrechnungskurse und Konstanten'!$D$10,G806*'Umrechnungskurse und Konstanten'!$E$10,B806&lt;='Umrechnungskurse und Konstanten'!$D$11,G806*'Umrechnungskurse und Konstanten'!$E$11,B806&lt;='Umrechnungskurse und Konstanten'!$D$12,B806*'Umrechnungskurse und Konstanten'!$E$12,B806&lt;='Umrechnungskurse und Konstanten'!$D$13,G806*'Umrechnungskurse und Konstanten'!$E$13,B806&lt;='Umrechnungskurse und Konstanten'!$D$14,G806*'Umrechnungskurse und Konstanten'!$E$14,B806&lt;='Umrechnungskurse und Konstanten'!$D$15,G806*'Umrechnungskurse und Konstanten'!$E$15,B806&lt;='Umrechnungskurse und Konstanten'!$D$16,G806*'Umrechnungskurse und Konstanten'!$E$16))</f>
        <v>0</v>
      </c>
      <c r="K806" s="31">
        <f t="shared" si="37"/>
        <v>0</v>
      </c>
      <c r="L806" s="59">
        <f t="shared" si="38"/>
        <v>0</v>
      </c>
    </row>
    <row r="807" spans="2:12" x14ac:dyDescent="0.3">
      <c r="B807" s="61"/>
      <c r="C807" s="28"/>
      <c r="D807" s="28"/>
      <c r="E807" s="32"/>
      <c r="F807" s="29" t="s">
        <v>18</v>
      </c>
      <c r="G807" s="37"/>
      <c r="H807" s="33">
        <v>8.1000000000000003E-2</v>
      </c>
      <c r="I807" s="38" t="str">
        <f t="shared" si="36"/>
        <v>Rg. Nicht in EUR</v>
      </c>
      <c r="J807" s="31">
        <f>IF(F807="CHF",G807,_xlfn.IFS(B807&lt;'Umrechnungskurse und Konstanten'!$C$5, "Rg. Datum",B807&lt;='Umrechnungskurse und Konstanten'!$D$5,G807*'Umrechnungskurse und Konstanten'!$E$5,B807&lt;='Umrechnungskurse und Konstanten'!$D$6,G807*'Umrechnungskurse und Konstanten'!$E$6,B807&lt;='Umrechnungskurse und Konstanten'!$D$7,G807*'Umrechnungskurse und Konstanten'!$E$7,B807&lt;='Umrechnungskurse und Konstanten'!$D$8,G807*'Umrechnungskurse und Konstanten'!$E$8,B807&lt;='Umrechnungskurse und Konstanten'!$D$9,G807*'Umrechnungskurse und Konstanten'!$E$9,B807&lt;='Umrechnungskurse und Konstanten'!$D$10,G807*'Umrechnungskurse und Konstanten'!$E$10,B807&lt;='Umrechnungskurse und Konstanten'!$D$11,G807*'Umrechnungskurse und Konstanten'!$E$11,B807&lt;='Umrechnungskurse und Konstanten'!$D$12,B807*'Umrechnungskurse und Konstanten'!$E$12,B807&lt;='Umrechnungskurse und Konstanten'!$D$13,G807*'Umrechnungskurse und Konstanten'!$E$13,B807&lt;='Umrechnungskurse und Konstanten'!$D$14,G807*'Umrechnungskurse und Konstanten'!$E$14,B807&lt;='Umrechnungskurse und Konstanten'!$D$15,G807*'Umrechnungskurse und Konstanten'!$E$15,B807&lt;='Umrechnungskurse und Konstanten'!$D$16,G807*'Umrechnungskurse und Konstanten'!$E$16))</f>
        <v>0</v>
      </c>
      <c r="K807" s="31">
        <f t="shared" si="37"/>
        <v>0</v>
      </c>
      <c r="L807" s="59">
        <f t="shared" si="38"/>
        <v>0</v>
      </c>
    </row>
    <row r="808" spans="2:12" x14ac:dyDescent="0.3">
      <c r="B808" s="61"/>
      <c r="C808" s="28"/>
      <c r="D808" s="28"/>
      <c r="E808" s="32"/>
      <c r="F808" s="29" t="s">
        <v>18</v>
      </c>
      <c r="G808" s="37"/>
      <c r="H808" s="33">
        <v>8.1000000000000003E-2</v>
      </c>
      <c r="I808" s="38" t="str">
        <f t="shared" si="36"/>
        <v>Rg. Nicht in EUR</v>
      </c>
      <c r="J808" s="31">
        <f>IF(F808="CHF",G808,_xlfn.IFS(B808&lt;'Umrechnungskurse und Konstanten'!$C$5, "Rg. Datum",B808&lt;='Umrechnungskurse und Konstanten'!$D$5,G808*'Umrechnungskurse und Konstanten'!$E$5,B808&lt;='Umrechnungskurse und Konstanten'!$D$6,G808*'Umrechnungskurse und Konstanten'!$E$6,B808&lt;='Umrechnungskurse und Konstanten'!$D$7,G808*'Umrechnungskurse und Konstanten'!$E$7,B808&lt;='Umrechnungskurse und Konstanten'!$D$8,G808*'Umrechnungskurse und Konstanten'!$E$8,B808&lt;='Umrechnungskurse und Konstanten'!$D$9,G808*'Umrechnungskurse und Konstanten'!$E$9,B808&lt;='Umrechnungskurse und Konstanten'!$D$10,G808*'Umrechnungskurse und Konstanten'!$E$10,B808&lt;='Umrechnungskurse und Konstanten'!$D$11,G808*'Umrechnungskurse und Konstanten'!$E$11,B808&lt;='Umrechnungskurse und Konstanten'!$D$12,B808*'Umrechnungskurse und Konstanten'!$E$12,B808&lt;='Umrechnungskurse und Konstanten'!$D$13,G808*'Umrechnungskurse und Konstanten'!$E$13,B808&lt;='Umrechnungskurse und Konstanten'!$D$14,G808*'Umrechnungskurse und Konstanten'!$E$14,B808&lt;='Umrechnungskurse und Konstanten'!$D$15,G808*'Umrechnungskurse und Konstanten'!$E$15,B808&lt;='Umrechnungskurse und Konstanten'!$D$16,G808*'Umrechnungskurse und Konstanten'!$E$16))</f>
        <v>0</v>
      </c>
      <c r="K808" s="31">
        <f t="shared" si="37"/>
        <v>0</v>
      </c>
      <c r="L808" s="59">
        <f t="shared" si="38"/>
        <v>0</v>
      </c>
    </row>
    <row r="809" spans="2:12" x14ac:dyDescent="0.3">
      <c r="B809" s="61"/>
      <c r="C809" s="28"/>
      <c r="D809" s="28"/>
      <c r="E809" s="32"/>
      <c r="F809" s="29" t="s">
        <v>18</v>
      </c>
      <c r="G809" s="37"/>
      <c r="H809" s="33">
        <v>8.1000000000000003E-2</v>
      </c>
      <c r="I809" s="38" t="str">
        <f t="shared" si="36"/>
        <v>Rg. Nicht in EUR</v>
      </c>
      <c r="J809" s="31">
        <f>IF(F809="CHF",G809,_xlfn.IFS(B809&lt;'Umrechnungskurse und Konstanten'!$C$5, "Rg. Datum",B809&lt;='Umrechnungskurse und Konstanten'!$D$5,G809*'Umrechnungskurse und Konstanten'!$E$5,B809&lt;='Umrechnungskurse und Konstanten'!$D$6,G809*'Umrechnungskurse und Konstanten'!$E$6,B809&lt;='Umrechnungskurse und Konstanten'!$D$7,G809*'Umrechnungskurse und Konstanten'!$E$7,B809&lt;='Umrechnungskurse und Konstanten'!$D$8,G809*'Umrechnungskurse und Konstanten'!$E$8,B809&lt;='Umrechnungskurse und Konstanten'!$D$9,G809*'Umrechnungskurse und Konstanten'!$E$9,B809&lt;='Umrechnungskurse und Konstanten'!$D$10,G809*'Umrechnungskurse und Konstanten'!$E$10,B809&lt;='Umrechnungskurse und Konstanten'!$D$11,G809*'Umrechnungskurse und Konstanten'!$E$11,B809&lt;='Umrechnungskurse und Konstanten'!$D$12,B809*'Umrechnungskurse und Konstanten'!$E$12,B809&lt;='Umrechnungskurse und Konstanten'!$D$13,G809*'Umrechnungskurse und Konstanten'!$E$13,B809&lt;='Umrechnungskurse und Konstanten'!$D$14,G809*'Umrechnungskurse und Konstanten'!$E$14,B809&lt;='Umrechnungskurse und Konstanten'!$D$15,G809*'Umrechnungskurse und Konstanten'!$E$15,B809&lt;='Umrechnungskurse und Konstanten'!$D$16,G809*'Umrechnungskurse und Konstanten'!$E$16))</f>
        <v>0</v>
      </c>
      <c r="K809" s="31">
        <f t="shared" si="37"/>
        <v>0</v>
      </c>
      <c r="L809" s="59">
        <f t="shared" si="38"/>
        <v>0</v>
      </c>
    </row>
    <row r="810" spans="2:12" x14ac:dyDescent="0.3">
      <c r="B810" s="61"/>
      <c r="C810" s="28"/>
      <c r="D810" s="28"/>
      <c r="E810" s="32"/>
      <c r="F810" s="29" t="s">
        <v>18</v>
      </c>
      <c r="G810" s="37"/>
      <c r="H810" s="33">
        <v>8.1000000000000003E-2</v>
      </c>
      <c r="I810" s="38" t="str">
        <f t="shared" si="36"/>
        <v>Rg. Nicht in EUR</v>
      </c>
      <c r="J810" s="31">
        <f>IF(F810="CHF",G810,_xlfn.IFS(B810&lt;'Umrechnungskurse und Konstanten'!$C$5, "Rg. Datum",B810&lt;='Umrechnungskurse und Konstanten'!$D$5,G810*'Umrechnungskurse und Konstanten'!$E$5,B810&lt;='Umrechnungskurse und Konstanten'!$D$6,G810*'Umrechnungskurse und Konstanten'!$E$6,B810&lt;='Umrechnungskurse und Konstanten'!$D$7,G810*'Umrechnungskurse und Konstanten'!$E$7,B810&lt;='Umrechnungskurse und Konstanten'!$D$8,G810*'Umrechnungskurse und Konstanten'!$E$8,B810&lt;='Umrechnungskurse und Konstanten'!$D$9,G810*'Umrechnungskurse und Konstanten'!$E$9,B810&lt;='Umrechnungskurse und Konstanten'!$D$10,G810*'Umrechnungskurse und Konstanten'!$E$10,B810&lt;='Umrechnungskurse und Konstanten'!$D$11,G810*'Umrechnungskurse und Konstanten'!$E$11,B810&lt;='Umrechnungskurse und Konstanten'!$D$12,B810*'Umrechnungskurse und Konstanten'!$E$12,B810&lt;='Umrechnungskurse und Konstanten'!$D$13,G810*'Umrechnungskurse und Konstanten'!$E$13,B810&lt;='Umrechnungskurse und Konstanten'!$D$14,G810*'Umrechnungskurse und Konstanten'!$E$14,B810&lt;='Umrechnungskurse und Konstanten'!$D$15,G810*'Umrechnungskurse und Konstanten'!$E$15,B810&lt;='Umrechnungskurse und Konstanten'!$D$16,G810*'Umrechnungskurse und Konstanten'!$E$16))</f>
        <v>0</v>
      </c>
      <c r="K810" s="31">
        <f t="shared" si="37"/>
        <v>0</v>
      </c>
      <c r="L810" s="59">
        <f t="shared" si="38"/>
        <v>0</v>
      </c>
    </row>
    <row r="811" spans="2:12" x14ac:dyDescent="0.3">
      <c r="B811" s="61"/>
      <c r="C811" s="28"/>
      <c r="D811" s="28"/>
      <c r="E811" s="32"/>
      <c r="F811" s="29" t="s">
        <v>18</v>
      </c>
      <c r="G811" s="37"/>
      <c r="H811" s="33">
        <v>8.1000000000000003E-2</v>
      </c>
      <c r="I811" s="38" t="str">
        <f t="shared" si="36"/>
        <v>Rg. Nicht in EUR</v>
      </c>
      <c r="J811" s="31">
        <f>IF(F811="CHF",G811,_xlfn.IFS(B811&lt;'Umrechnungskurse und Konstanten'!$C$5, "Rg. Datum",B811&lt;='Umrechnungskurse und Konstanten'!$D$5,G811*'Umrechnungskurse und Konstanten'!$E$5,B811&lt;='Umrechnungskurse und Konstanten'!$D$6,G811*'Umrechnungskurse und Konstanten'!$E$6,B811&lt;='Umrechnungskurse und Konstanten'!$D$7,G811*'Umrechnungskurse und Konstanten'!$E$7,B811&lt;='Umrechnungskurse und Konstanten'!$D$8,G811*'Umrechnungskurse und Konstanten'!$E$8,B811&lt;='Umrechnungskurse und Konstanten'!$D$9,G811*'Umrechnungskurse und Konstanten'!$E$9,B811&lt;='Umrechnungskurse und Konstanten'!$D$10,G811*'Umrechnungskurse und Konstanten'!$E$10,B811&lt;='Umrechnungskurse und Konstanten'!$D$11,G811*'Umrechnungskurse und Konstanten'!$E$11,B811&lt;='Umrechnungskurse und Konstanten'!$D$12,B811*'Umrechnungskurse und Konstanten'!$E$12,B811&lt;='Umrechnungskurse und Konstanten'!$D$13,G811*'Umrechnungskurse und Konstanten'!$E$13,B811&lt;='Umrechnungskurse und Konstanten'!$D$14,G811*'Umrechnungskurse und Konstanten'!$E$14,B811&lt;='Umrechnungskurse und Konstanten'!$D$15,G811*'Umrechnungskurse und Konstanten'!$E$15,B811&lt;='Umrechnungskurse und Konstanten'!$D$16,G811*'Umrechnungskurse und Konstanten'!$E$16))</f>
        <v>0</v>
      </c>
      <c r="K811" s="31">
        <f t="shared" si="37"/>
        <v>0</v>
      </c>
      <c r="L811" s="59">
        <f t="shared" si="38"/>
        <v>0</v>
      </c>
    </row>
    <row r="812" spans="2:12" x14ac:dyDescent="0.3">
      <c r="B812" s="61"/>
      <c r="C812" s="28"/>
      <c r="D812" s="28"/>
      <c r="E812" s="32"/>
      <c r="F812" s="29" t="s">
        <v>18</v>
      </c>
      <c r="G812" s="37"/>
      <c r="H812" s="33">
        <v>8.1000000000000003E-2</v>
      </c>
      <c r="I812" s="38" t="str">
        <f t="shared" si="36"/>
        <v>Rg. Nicht in EUR</v>
      </c>
      <c r="J812" s="31">
        <f>IF(F812="CHF",G812,_xlfn.IFS(B812&lt;'Umrechnungskurse und Konstanten'!$C$5, "Rg. Datum",B812&lt;='Umrechnungskurse und Konstanten'!$D$5,G812*'Umrechnungskurse und Konstanten'!$E$5,B812&lt;='Umrechnungskurse und Konstanten'!$D$6,G812*'Umrechnungskurse und Konstanten'!$E$6,B812&lt;='Umrechnungskurse und Konstanten'!$D$7,G812*'Umrechnungskurse und Konstanten'!$E$7,B812&lt;='Umrechnungskurse und Konstanten'!$D$8,G812*'Umrechnungskurse und Konstanten'!$E$8,B812&lt;='Umrechnungskurse und Konstanten'!$D$9,G812*'Umrechnungskurse und Konstanten'!$E$9,B812&lt;='Umrechnungskurse und Konstanten'!$D$10,G812*'Umrechnungskurse und Konstanten'!$E$10,B812&lt;='Umrechnungskurse und Konstanten'!$D$11,G812*'Umrechnungskurse und Konstanten'!$E$11,B812&lt;='Umrechnungskurse und Konstanten'!$D$12,B812*'Umrechnungskurse und Konstanten'!$E$12,B812&lt;='Umrechnungskurse und Konstanten'!$D$13,G812*'Umrechnungskurse und Konstanten'!$E$13,B812&lt;='Umrechnungskurse und Konstanten'!$D$14,G812*'Umrechnungskurse und Konstanten'!$E$14,B812&lt;='Umrechnungskurse und Konstanten'!$D$15,G812*'Umrechnungskurse und Konstanten'!$E$15,B812&lt;='Umrechnungskurse und Konstanten'!$D$16,G812*'Umrechnungskurse und Konstanten'!$E$16))</f>
        <v>0</v>
      </c>
      <c r="K812" s="31">
        <f t="shared" si="37"/>
        <v>0</v>
      </c>
      <c r="L812" s="59">
        <f t="shared" si="38"/>
        <v>0</v>
      </c>
    </row>
    <row r="813" spans="2:12" x14ac:dyDescent="0.3">
      <c r="B813" s="61"/>
      <c r="C813" s="28"/>
      <c r="D813" s="28"/>
      <c r="E813" s="32"/>
      <c r="F813" s="29" t="s">
        <v>18</v>
      </c>
      <c r="G813" s="37"/>
      <c r="H813" s="33">
        <v>8.1000000000000003E-2</v>
      </c>
      <c r="I813" s="38" t="str">
        <f t="shared" si="36"/>
        <v>Rg. Nicht in EUR</v>
      </c>
      <c r="J813" s="31">
        <f>IF(F813="CHF",G813,_xlfn.IFS(B813&lt;'Umrechnungskurse und Konstanten'!$C$5, "Rg. Datum",B813&lt;='Umrechnungskurse und Konstanten'!$D$5,G813*'Umrechnungskurse und Konstanten'!$E$5,B813&lt;='Umrechnungskurse und Konstanten'!$D$6,G813*'Umrechnungskurse und Konstanten'!$E$6,B813&lt;='Umrechnungskurse und Konstanten'!$D$7,G813*'Umrechnungskurse und Konstanten'!$E$7,B813&lt;='Umrechnungskurse und Konstanten'!$D$8,G813*'Umrechnungskurse und Konstanten'!$E$8,B813&lt;='Umrechnungskurse und Konstanten'!$D$9,G813*'Umrechnungskurse und Konstanten'!$E$9,B813&lt;='Umrechnungskurse und Konstanten'!$D$10,G813*'Umrechnungskurse und Konstanten'!$E$10,B813&lt;='Umrechnungskurse und Konstanten'!$D$11,G813*'Umrechnungskurse und Konstanten'!$E$11,B813&lt;='Umrechnungskurse und Konstanten'!$D$12,B813*'Umrechnungskurse und Konstanten'!$E$12,B813&lt;='Umrechnungskurse und Konstanten'!$D$13,G813*'Umrechnungskurse und Konstanten'!$E$13,B813&lt;='Umrechnungskurse und Konstanten'!$D$14,G813*'Umrechnungskurse und Konstanten'!$E$14,B813&lt;='Umrechnungskurse und Konstanten'!$D$15,G813*'Umrechnungskurse und Konstanten'!$E$15,B813&lt;='Umrechnungskurse und Konstanten'!$D$16,G813*'Umrechnungskurse und Konstanten'!$E$16))</f>
        <v>0</v>
      </c>
      <c r="K813" s="31">
        <f t="shared" si="37"/>
        <v>0</v>
      </c>
      <c r="L813" s="59">
        <f t="shared" si="38"/>
        <v>0</v>
      </c>
    </row>
    <row r="814" spans="2:12" x14ac:dyDescent="0.3">
      <c r="B814" s="61"/>
      <c r="C814" s="28"/>
      <c r="D814" s="28"/>
      <c r="E814" s="32"/>
      <c r="F814" s="29" t="s">
        <v>18</v>
      </c>
      <c r="G814" s="37"/>
      <c r="H814" s="33">
        <v>8.1000000000000003E-2</v>
      </c>
      <c r="I814" s="38" t="str">
        <f t="shared" si="36"/>
        <v>Rg. Nicht in EUR</v>
      </c>
      <c r="J814" s="31">
        <f>IF(F814="CHF",G814,_xlfn.IFS(B814&lt;'Umrechnungskurse und Konstanten'!$C$5, "Rg. Datum",B814&lt;='Umrechnungskurse und Konstanten'!$D$5,G814*'Umrechnungskurse und Konstanten'!$E$5,B814&lt;='Umrechnungskurse und Konstanten'!$D$6,G814*'Umrechnungskurse und Konstanten'!$E$6,B814&lt;='Umrechnungskurse und Konstanten'!$D$7,G814*'Umrechnungskurse und Konstanten'!$E$7,B814&lt;='Umrechnungskurse und Konstanten'!$D$8,G814*'Umrechnungskurse und Konstanten'!$E$8,B814&lt;='Umrechnungskurse und Konstanten'!$D$9,G814*'Umrechnungskurse und Konstanten'!$E$9,B814&lt;='Umrechnungskurse und Konstanten'!$D$10,G814*'Umrechnungskurse und Konstanten'!$E$10,B814&lt;='Umrechnungskurse und Konstanten'!$D$11,G814*'Umrechnungskurse und Konstanten'!$E$11,B814&lt;='Umrechnungskurse und Konstanten'!$D$12,B814*'Umrechnungskurse und Konstanten'!$E$12,B814&lt;='Umrechnungskurse und Konstanten'!$D$13,G814*'Umrechnungskurse und Konstanten'!$E$13,B814&lt;='Umrechnungskurse und Konstanten'!$D$14,G814*'Umrechnungskurse und Konstanten'!$E$14,B814&lt;='Umrechnungskurse und Konstanten'!$D$15,G814*'Umrechnungskurse und Konstanten'!$E$15,B814&lt;='Umrechnungskurse und Konstanten'!$D$16,G814*'Umrechnungskurse und Konstanten'!$E$16))</f>
        <v>0</v>
      </c>
      <c r="K814" s="31">
        <f t="shared" si="37"/>
        <v>0</v>
      </c>
      <c r="L814" s="59">
        <f t="shared" si="38"/>
        <v>0</v>
      </c>
    </row>
    <row r="815" spans="2:12" x14ac:dyDescent="0.3">
      <c r="B815" s="61"/>
      <c r="C815" s="28"/>
      <c r="D815" s="28"/>
      <c r="E815" s="32"/>
      <c r="F815" s="29" t="s">
        <v>18</v>
      </c>
      <c r="G815" s="37"/>
      <c r="H815" s="33">
        <v>8.1000000000000003E-2</v>
      </c>
      <c r="I815" s="38" t="str">
        <f t="shared" si="36"/>
        <v>Rg. Nicht in EUR</v>
      </c>
      <c r="J815" s="31">
        <f>IF(F815="CHF",G815,_xlfn.IFS(B815&lt;'Umrechnungskurse und Konstanten'!$C$5, "Rg. Datum",B815&lt;='Umrechnungskurse und Konstanten'!$D$5,G815*'Umrechnungskurse und Konstanten'!$E$5,B815&lt;='Umrechnungskurse und Konstanten'!$D$6,G815*'Umrechnungskurse und Konstanten'!$E$6,B815&lt;='Umrechnungskurse und Konstanten'!$D$7,G815*'Umrechnungskurse und Konstanten'!$E$7,B815&lt;='Umrechnungskurse und Konstanten'!$D$8,G815*'Umrechnungskurse und Konstanten'!$E$8,B815&lt;='Umrechnungskurse und Konstanten'!$D$9,G815*'Umrechnungskurse und Konstanten'!$E$9,B815&lt;='Umrechnungskurse und Konstanten'!$D$10,G815*'Umrechnungskurse und Konstanten'!$E$10,B815&lt;='Umrechnungskurse und Konstanten'!$D$11,G815*'Umrechnungskurse und Konstanten'!$E$11,B815&lt;='Umrechnungskurse und Konstanten'!$D$12,B815*'Umrechnungskurse und Konstanten'!$E$12,B815&lt;='Umrechnungskurse und Konstanten'!$D$13,G815*'Umrechnungskurse und Konstanten'!$E$13,B815&lt;='Umrechnungskurse und Konstanten'!$D$14,G815*'Umrechnungskurse und Konstanten'!$E$14,B815&lt;='Umrechnungskurse und Konstanten'!$D$15,G815*'Umrechnungskurse und Konstanten'!$E$15,B815&lt;='Umrechnungskurse und Konstanten'!$D$16,G815*'Umrechnungskurse und Konstanten'!$E$16))</f>
        <v>0</v>
      </c>
      <c r="K815" s="31">
        <f t="shared" si="37"/>
        <v>0</v>
      </c>
      <c r="L815" s="59">
        <f t="shared" si="38"/>
        <v>0</v>
      </c>
    </row>
    <row r="816" spans="2:12" x14ac:dyDescent="0.3">
      <c r="B816" s="61"/>
      <c r="C816" s="28"/>
      <c r="D816" s="28"/>
      <c r="E816" s="32"/>
      <c r="F816" s="29" t="s">
        <v>18</v>
      </c>
      <c r="G816" s="37"/>
      <c r="H816" s="33">
        <v>8.1000000000000003E-2</v>
      </c>
      <c r="I816" s="38" t="str">
        <f t="shared" si="36"/>
        <v>Rg. Nicht in EUR</v>
      </c>
      <c r="J816" s="31">
        <f>IF(F816="CHF",G816,_xlfn.IFS(B816&lt;'Umrechnungskurse und Konstanten'!$C$5, "Rg. Datum",B816&lt;='Umrechnungskurse und Konstanten'!$D$5,G816*'Umrechnungskurse und Konstanten'!$E$5,B816&lt;='Umrechnungskurse und Konstanten'!$D$6,G816*'Umrechnungskurse und Konstanten'!$E$6,B816&lt;='Umrechnungskurse und Konstanten'!$D$7,G816*'Umrechnungskurse und Konstanten'!$E$7,B816&lt;='Umrechnungskurse und Konstanten'!$D$8,G816*'Umrechnungskurse und Konstanten'!$E$8,B816&lt;='Umrechnungskurse und Konstanten'!$D$9,G816*'Umrechnungskurse und Konstanten'!$E$9,B816&lt;='Umrechnungskurse und Konstanten'!$D$10,G816*'Umrechnungskurse und Konstanten'!$E$10,B816&lt;='Umrechnungskurse und Konstanten'!$D$11,G816*'Umrechnungskurse und Konstanten'!$E$11,B816&lt;='Umrechnungskurse und Konstanten'!$D$12,B816*'Umrechnungskurse und Konstanten'!$E$12,B816&lt;='Umrechnungskurse und Konstanten'!$D$13,G816*'Umrechnungskurse und Konstanten'!$E$13,B816&lt;='Umrechnungskurse und Konstanten'!$D$14,G816*'Umrechnungskurse und Konstanten'!$E$14,B816&lt;='Umrechnungskurse und Konstanten'!$D$15,G816*'Umrechnungskurse und Konstanten'!$E$15,B816&lt;='Umrechnungskurse und Konstanten'!$D$16,G816*'Umrechnungskurse und Konstanten'!$E$16))</f>
        <v>0</v>
      </c>
      <c r="K816" s="31">
        <f t="shared" si="37"/>
        <v>0</v>
      </c>
      <c r="L816" s="59">
        <f t="shared" si="38"/>
        <v>0</v>
      </c>
    </row>
    <row r="817" spans="2:12" x14ac:dyDescent="0.3">
      <c r="B817" s="61"/>
      <c r="C817" s="28"/>
      <c r="D817" s="28"/>
      <c r="E817" s="32"/>
      <c r="F817" s="29" t="s">
        <v>18</v>
      </c>
      <c r="G817" s="37"/>
      <c r="H817" s="33">
        <v>8.1000000000000003E-2</v>
      </c>
      <c r="I817" s="38" t="str">
        <f t="shared" si="36"/>
        <v>Rg. Nicht in EUR</v>
      </c>
      <c r="J817" s="31">
        <f>IF(F817="CHF",G817,_xlfn.IFS(B817&lt;'Umrechnungskurse und Konstanten'!$C$5, "Rg. Datum",B817&lt;='Umrechnungskurse und Konstanten'!$D$5,G817*'Umrechnungskurse und Konstanten'!$E$5,B817&lt;='Umrechnungskurse und Konstanten'!$D$6,G817*'Umrechnungskurse und Konstanten'!$E$6,B817&lt;='Umrechnungskurse und Konstanten'!$D$7,G817*'Umrechnungskurse und Konstanten'!$E$7,B817&lt;='Umrechnungskurse und Konstanten'!$D$8,G817*'Umrechnungskurse und Konstanten'!$E$8,B817&lt;='Umrechnungskurse und Konstanten'!$D$9,G817*'Umrechnungskurse und Konstanten'!$E$9,B817&lt;='Umrechnungskurse und Konstanten'!$D$10,G817*'Umrechnungskurse und Konstanten'!$E$10,B817&lt;='Umrechnungskurse und Konstanten'!$D$11,G817*'Umrechnungskurse und Konstanten'!$E$11,B817&lt;='Umrechnungskurse und Konstanten'!$D$12,B817*'Umrechnungskurse und Konstanten'!$E$12,B817&lt;='Umrechnungskurse und Konstanten'!$D$13,G817*'Umrechnungskurse und Konstanten'!$E$13,B817&lt;='Umrechnungskurse und Konstanten'!$D$14,G817*'Umrechnungskurse und Konstanten'!$E$14,B817&lt;='Umrechnungskurse und Konstanten'!$D$15,G817*'Umrechnungskurse und Konstanten'!$E$15,B817&lt;='Umrechnungskurse und Konstanten'!$D$16,G817*'Umrechnungskurse und Konstanten'!$E$16))</f>
        <v>0</v>
      </c>
      <c r="K817" s="31">
        <f t="shared" si="37"/>
        <v>0</v>
      </c>
      <c r="L817" s="59">
        <f t="shared" si="38"/>
        <v>0</v>
      </c>
    </row>
    <row r="818" spans="2:12" x14ac:dyDescent="0.3">
      <c r="B818" s="61"/>
      <c r="C818" s="28"/>
      <c r="D818" s="28"/>
      <c r="E818" s="32"/>
      <c r="F818" s="29" t="s">
        <v>18</v>
      </c>
      <c r="G818" s="37"/>
      <c r="H818" s="33">
        <v>8.1000000000000003E-2</v>
      </c>
      <c r="I818" s="38" t="str">
        <f t="shared" si="36"/>
        <v>Rg. Nicht in EUR</v>
      </c>
      <c r="J818" s="31">
        <f>IF(F818="CHF",G818,_xlfn.IFS(B818&lt;'Umrechnungskurse und Konstanten'!$C$5, "Rg. Datum",B818&lt;='Umrechnungskurse und Konstanten'!$D$5,G818*'Umrechnungskurse und Konstanten'!$E$5,B818&lt;='Umrechnungskurse und Konstanten'!$D$6,G818*'Umrechnungskurse und Konstanten'!$E$6,B818&lt;='Umrechnungskurse und Konstanten'!$D$7,G818*'Umrechnungskurse und Konstanten'!$E$7,B818&lt;='Umrechnungskurse und Konstanten'!$D$8,G818*'Umrechnungskurse und Konstanten'!$E$8,B818&lt;='Umrechnungskurse und Konstanten'!$D$9,G818*'Umrechnungskurse und Konstanten'!$E$9,B818&lt;='Umrechnungskurse und Konstanten'!$D$10,G818*'Umrechnungskurse und Konstanten'!$E$10,B818&lt;='Umrechnungskurse und Konstanten'!$D$11,G818*'Umrechnungskurse und Konstanten'!$E$11,B818&lt;='Umrechnungskurse und Konstanten'!$D$12,B818*'Umrechnungskurse und Konstanten'!$E$12,B818&lt;='Umrechnungskurse und Konstanten'!$D$13,G818*'Umrechnungskurse und Konstanten'!$E$13,B818&lt;='Umrechnungskurse und Konstanten'!$D$14,G818*'Umrechnungskurse und Konstanten'!$E$14,B818&lt;='Umrechnungskurse und Konstanten'!$D$15,G818*'Umrechnungskurse und Konstanten'!$E$15,B818&lt;='Umrechnungskurse und Konstanten'!$D$16,G818*'Umrechnungskurse und Konstanten'!$E$16))</f>
        <v>0</v>
      </c>
      <c r="K818" s="31">
        <f t="shared" si="37"/>
        <v>0</v>
      </c>
      <c r="L818" s="59">
        <f t="shared" si="38"/>
        <v>0</v>
      </c>
    </row>
    <row r="819" spans="2:12" x14ac:dyDescent="0.3">
      <c r="B819" s="61"/>
      <c r="C819" s="28"/>
      <c r="D819" s="28"/>
      <c r="E819" s="32"/>
      <c r="F819" s="29" t="s">
        <v>18</v>
      </c>
      <c r="G819" s="37"/>
      <c r="H819" s="33">
        <v>8.1000000000000003E-2</v>
      </c>
      <c r="I819" s="38" t="str">
        <f t="shared" si="36"/>
        <v>Rg. Nicht in EUR</v>
      </c>
      <c r="J819" s="31">
        <f>IF(F819="CHF",G819,_xlfn.IFS(B819&lt;'Umrechnungskurse und Konstanten'!$C$5, "Rg. Datum",B819&lt;='Umrechnungskurse und Konstanten'!$D$5,G819*'Umrechnungskurse und Konstanten'!$E$5,B819&lt;='Umrechnungskurse und Konstanten'!$D$6,G819*'Umrechnungskurse und Konstanten'!$E$6,B819&lt;='Umrechnungskurse und Konstanten'!$D$7,G819*'Umrechnungskurse und Konstanten'!$E$7,B819&lt;='Umrechnungskurse und Konstanten'!$D$8,G819*'Umrechnungskurse und Konstanten'!$E$8,B819&lt;='Umrechnungskurse und Konstanten'!$D$9,G819*'Umrechnungskurse und Konstanten'!$E$9,B819&lt;='Umrechnungskurse und Konstanten'!$D$10,G819*'Umrechnungskurse und Konstanten'!$E$10,B819&lt;='Umrechnungskurse und Konstanten'!$D$11,G819*'Umrechnungskurse und Konstanten'!$E$11,B819&lt;='Umrechnungskurse und Konstanten'!$D$12,B819*'Umrechnungskurse und Konstanten'!$E$12,B819&lt;='Umrechnungskurse und Konstanten'!$D$13,G819*'Umrechnungskurse und Konstanten'!$E$13,B819&lt;='Umrechnungskurse und Konstanten'!$D$14,G819*'Umrechnungskurse und Konstanten'!$E$14,B819&lt;='Umrechnungskurse und Konstanten'!$D$15,G819*'Umrechnungskurse und Konstanten'!$E$15,B819&lt;='Umrechnungskurse und Konstanten'!$D$16,G819*'Umrechnungskurse und Konstanten'!$E$16))</f>
        <v>0</v>
      </c>
      <c r="K819" s="31">
        <f t="shared" si="37"/>
        <v>0</v>
      </c>
      <c r="L819" s="59">
        <f t="shared" si="38"/>
        <v>0</v>
      </c>
    </row>
    <row r="820" spans="2:12" x14ac:dyDescent="0.3">
      <c r="B820" s="61"/>
      <c r="C820" s="28"/>
      <c r="D820" s="28"/>
      <c r="E820" s="32"/>
      <c r="F820" s="29" t="s">
        <v>18</v>
      </c>
      <c r="G820" s="37"/>
      <c r="H820" s="33">
        <v>8.1000000000000003E-2</v>
      </c>
      <c r="I820" s="38" t="str">
        <f t="shared" si="36"/>
        <v>Rg. Nicht in EUR</v>
      </c>
      <c r="J820" s="31">
        <f>IF(F820="CHF",G820,_xlfn.IFS(B820&lt;'Umrechnungskurse und Konstanten'!$C$5, "Rg. Datum",B820&lt;='Umrechnungskurse und Konstanten'!$D$5,G820*'Umrechnungskurse und Konstanten'!$E$5,B820&lt;='Umrechnungskurse und Konstanten'!$D$6,G820*'Umrechnungskurse und Konstanten'!$E$6,B820&lt;='Umrechnungskurse und Konstanten'!$D$7,G820*'Umrechnungskurse und Konstanten'!$E$7,B820&lt;='Umrechnungskurse und Konstanten'!$D$8,G820*'Umrechnungskurse und Konstanten'!$E$8,B820&lt;='Umrechnungskurse und Konstanten'!$D$9,G820*'Umrechnungskurse und Konstanten'!$E$9,B820&lt;='Umrechnungskurse und Konstanten'!$D$10,G820*'Umrechnungskurse und Konstanten'!$E$10,B820&lt;='Umrechnungskurse und Konstanten'!$D$11,G820*'Umrechnungskurse und Konstanten'!$E$11,B820&lt;='Umrechnungskurse und Konstanten'!$D$12,B820*'Umrechnungskurse und Konstanten'!$E$12,B820&lt;='Umrechnungskurse und Konstanten'!$D$13,G820*'Umrechnungskurse und Konstanten'!$E$13,B820&lt;='Umrechnungskurse und Konstanten'!$D$14,G820*'Umrechnungskurse und Konstanten'!$E$14,B820&lt;='Umrechnungskurse und Konstanten'!$D$15,G820*'Umrechnungskurse und Konstanten'!$E$15,B820&lt;='Umrechnungskurse und Konstanten'!$D$16,G820*'Umrechnungskurse und Konstanten'!$E$16))</f>
        <v>0</v>
      </c>
      <c r="K820" s="31">
        <f t="shared" si="37"/>
        <v>0</v>
      </c>
      <c r="L820" s="59">
        <f t="shared" si="38"/>
        <v>0</v>
      </c>
    </row>
    <row r="821" spans="2:12" x14ac:dyDescent="0.3">
      <c r="B821" s="61"/>
      <c r="C821" s="28"/>
      <c r="D821" s="28"/>
      <c r="E821" s="32"/>
      <c r="F821" s="29" t="s">
        <v>18</v>
      </c>
      <c r="G821" s="37"/>
      <c r="H821" s="33">
        <v>8.1000000000000003E-2</v>
      </c>
      <c r="I821" s="38" t="str">
        <f t="shared" si="36"/>
        <v>Rg. Nicht in EUR</v>
      </c>
      <c r="J821" s="31">
        <f>IF(F821="CHF",G821,_xlfn.IFS(B821&lt;'Umrechnungskurse und Konstanten'!$C$5, "Rg. Datum",B821&lt;='Umrechnungskurse und Konstanten'!$D$5,G821*'Umrechnungskurse und Konstanten'!$E$5,B821&lt;='Umrechnungskurse und Konstanten'!$D$6,G821*'Umrechnungskurse und Konstanten'!$E$6,B821&lt;='Umrechnungskurse und Konstanten'!$D$7,G821*'Umrechnungskurse und Konstanten'!$E$7,B821&lt;='Umrechnungskurse und Konstanten'!$D$8,G821*'Umrechnungskurse und Konstanten'!$E$8,B821&lt;='Umrechnungskurse und Konstanten'!$D$9,G821*'Umrechnungskurse und Konstanten'!$E$9,B821&lt;='Umrechnungskurse und Konstanten'!$D$10,G821*'Umrechnungskurse und Konstanten'!$E$10,B821&lt;='Umrechnungskurse und Konstanten'!$D$11,G821*'Umrechnungskurse und Konstanten'!$E$11,B821&lt;='Umrechnungskurse und Konstanten'!$D$12,B821*'Umrechnungskurse und Konstanten'!$E$12,B821&lt;='Umrechnungskurse und Konstanten'!$D$13,G821*'Umrechnungskurse und Konstanten'!$E$13,B821&lt;='Umrechnungskurse und Konstanten'!$D$14,G821*'Umrechnungskurse und Konstanten'!$E$14,B821&lt;='Umrechnungskurse und Konstanten'!$D$15,G821*'Umrechnungskurse und Konstanten'!$E$15,B821&lt;='Umrechnungskurse und Konstanten'!$D$16,G821*'Umrechnungskurse und Konstanten'!$E$16))</f>
        <v>0</v>
      </c>
      <c r="K821" s="31">
        <f t="shared" si="37"/>
        <v>0</v>
      </c>
      <c r="L821" s="59">
        <f t="shared" si="38"/>
        <v>0</v>
      </c>
    </row>
    <row r="822" spans="2:12" x14ac:dyDescent="0.3">
      <c r="B822" s="61"/>
      <c r="C822" s="28"/>
      <c r="D822" s="28"/>
      <c r="E822" s="32"/>
      <c r="F822" s="29" t="s">
        <v>18</v>
      </c>
      <c r="G822" s="37"/>
      <c r="H822" s="33">
        <v>8.1000000000000003E-2</v>
      </c>
      <c r="I822" s="38" t="str">
        <f t="shared" si="36"/>
        <v>Rg. Nicht in EUR</v>
      </c>
      <c r="J822" s="31">
        <f>IF(F822="CHF",G822,_xlfn.IFS(B822&lt;'Umrechnungskurse und Konstanten'!$C$5, "Rg. Datum",B822&lt;='Umrechnungskurse und Konstanten'!$D$5,G822*'Umrechnungskurse und Konstanten'!$E$5,B822&lt;='Umrechnungskurse und Konstanten'!$D$6,G822*'Umrechnungskurse und Konstanten'!$E$6,B822&lt;='Umrechnungskurse und Konstanten'!$D$7,G822*'Umrechnungskurse und Konstanten'!$E$7,B822&lt;='Umrechnungskurse und Konstanten'!$D$8,G822*'Umrechnungskurse und Konstanten'!$E$8,B822&lt;='Umrechnungskurse und Konstanten'!$D$9,G822*'Umrechnungskurse und Konstanten'!$E$9,B822&lt;='Umrechnungskurse und Konstanten'!$D$10,G822*'Umrechnungskurse und Konstanten'!$E$10,B822&lt;='Umrechnungskurse und Konstanten'!$D$11,G822*'Umrechnungskurse und Konstanten'!$E$11,B822&lt;='Umrechnungskurse und Konstanten'!$D$12,B822*'Umrechnungskurse und Konstanten'!$E$12,B822&lt;='Umrechnungskurse und Konstanten'!$D$13,G822*'Umrechnungskurse und Konstanten'!$E$13,B822&lt;='Umrechnungskurse und Konstanten'!$D$14,G822*'Umrechnungskurse und Konstanten'!$E$14,B822&lt;='Umrechnungskurse und Konstanten'!$D$15,G822*'Umrechnungskurse und Konstanten'!$E$15,B822&lt;='Umrechnungskurse und Konstanten'!$D$16,G822*'Umrechnungskurse und Konstanten'!$E$16))</f>
        <v>0</v>
      </c>
      <c r="K822" s="31">
        <f t="shared" si="37"/>
        <v>0</v>
      </c>
      <c r="L822" s="59">
        <f t="shared" si="38"/>
        <v>0</v>
      </c>
    </row>
    <row r="823" spans="2:12" x14ac:dyDescent="0.3">
      <c r="B823" s="61"/>
      <c r="C823" s="28"/>
      <c r="D823" s="28"/>
      <c r="E823" s="32"/>
      <c r="F823" s="29" t="s">
        <v>18</v>
      </c>
      <c r="G823" s="37"/>
      <c r="H823" s="33">
        <v>8.1000000000000003E-2</v>
      </c>
      <c r="I823" s="38" t="str">
        <f t="shared" si="36"/>
        <v>Rg. Nicht in EUR</v>
      </c>
      <c r="J823" s="31">
        <f>IF(F823="CHF",G823,_xlfn.IFS(B823&lt;'Umrechnungskurse und Konstanten'!$C$5, "Rg. Datum",B823&lt;='Umrechnungskurse und Konstanten'!$D$5,G823*'Umrechnungskurse und Konstanten'!$E$5,B823&lt;='Umrechnungskurse und Konstanten'!$D$6,G823*'Umrechnungskurse und Konstanten'!$E$6,B823&lt;='Umrechnungskurse und Konstanten'!$D$7,G823*'Umrechnungskurse und Konstanten'!$E$7,B823&lt;='Umrechnungskurse und Konstanten'!$D$8,G823*'Umrechnungskurse und Konstanten'!$E$8,B823&lt;='Umrechnungskurse und Konstanten'!$D$9,G823*'Umrechnungskurse und Konstanten'!$E$9,B823&lt;='Umrechnungskurse und Konstanten'!$D$10,G823*'Umrechnungskurse und Konstanten'!$E$10,B823&lt;='Umrechnungskurse und Konstanten'!$D$11,G823*'Umrechnungskurse und Konstanten'!$E$11,B823&lt;='Umrechnungskurse und Konstanten'!$D$12,B823*'Umrechnungskurse und Konstanten'!$E$12,B823&lt;='Umrechnungskurse und Konstanten'!$D$13,G823*'Umrechnungskurse und Konstanten'!$E$13,B823&lt;='Umrechnungskurse und Konstanten'!$D$14,G823*'Umrechnungskurse und Konstanten'!$E$14,B823&lt;='Umrechnungskurse und Konstanten'!$D$15,G823*'Umrechnungskurse und Konstanten'!$E$15,B823&lt;='Umrechnungskurse und Konstanten'!$D$16,G823*'Umrechnungskurse und Konstanten'!$E$16))</f>
        <v>0</v>
      </c>
      <c r="K823" s="31">
        <f t="shared" si="37"/>
        <v>0</v>
      </c>
      <c r="L823" s="59">
        <f t="shared" si="38"/>
        <v>0</v>
      </c>
    </row>
    <row r="824" spans="2:12" x14ac:dyDescent="0.3">
      <c r="B824" s="61"/>
      <c r="C824" s="28"/>
      <c r="D824" s="28"/>
      <c r="E824" s="32"/>
      <c r="F824" s="29" t="s">
        <v>18</v>
      </c>
      <c r="G824" s="37"/>
      <c r="H824" s="33">
        <v>8.1000000000000003E-2</v>
      </c>
      <c r="I824" s="38" t="str">
        <f t="shared" si="36"/>
        <v>Rg. Nicht in EUR</v>
      </c>
      <c r="J824" s="31">
        <f>IF(F824="CHF",G824,_xlfn.IFS(B824&lt;'Umrechnungskurse und Konstanten'!$C$5, "Rg. Datum",B824&lt;='Umrechnungskurse und Konstanten'!$D$5,G824*'Umrechnungskurse und Konstanten'!$E$5,B824&lt;='Umrechnungskurse und Konstanten'!$D$6,G824*'Umrechnungskurse und Konstanten'!$E$6,B824&lt;='Umrechnungskurse und Konstanten'!$D$7,G824*'Umrechnungskurse und Konstanten'!$E$7,B824&lt;='Umrechnungskurse und Konstanten'!$D$8,G824*'Umrechnungskurse und Konstanten'!$E$8,B824&lt;='Umrechnungskurse und Konstanten'!$D$9,G824*'Umrechnungskurse und Konstanten'!$E$9,B824&lt;='Umrechnungskurse und Konstanten'!$D$10,G824*'Umrechnungskurse und Konstanten'!$E$10,B824&lt;='Umrechnungskurse und Konstanten'!$D$11,G824*'Umrechnungskurse und Konstanten'!$E$11,B824&lt;='Umrechnungskurse und Konstanten'!$D$12,B824*'Umrechnungskurse und Konstanten'!$E$12,B824&lt;='Umrechnungskurse und Konstanten'!$D$13,G824*'Umrechnungskurse und Konstanten'!$E$13,B824&lt;='Umrechnungskurse und Konstanten'!$D$14,G824*'Umrechnungskurse und Konstanten'!$E$14,B824&lt;='Umrechnungskurse und Konstanten'!$D$15,G824*'Umrechnungskurse und Konstanten'!$E$15,B824&lt;='Umrechnungskurse und Konstanten'!$D$16,G824*'Umrechnungskurse und Konstanten'!$E$16))</f>
        <v>0</v>
      </c>
      <c r="K824" s="31">
        <f t="shared" si="37"/>
        <v>0</v>
      </c>
      <c r="L824" s="59">
        <f t="shared" si="38"/>
        <v>0</v>
      </c>
    </row>
    <row r="825" spans="2:12" x14ac:dyDescent="0.3">
      <c r="B825" s="61"/>
      <c r="C825" s="28"/>
      <c r="D825" s="28"/>
      <c r="E825" s="32"/>
      <c r="F825" s="29" t="s">
        <v>18</v>
      </c>
      <c r="G825" s="37"/>
      <c r="H825" s="33">
        <v>8.1000000000000003E-2</v>
      </c>
      <c r="I825" s="38" t="str">
        <f t="shared" si="36"/>
        <v>Rg. Nicht in EUR</v>
      </c>
      <c r="J825" s="31">
        <f>IF(F825="CHF",G825,_xlfn.IFS(B825&lt;'Umrechnungskurse und Konstanten'!$C$5, "Rg. Datum",B825&lt;='Umrechnungskurse und Konstanten'!$D$5,G825*'Umrechnungskurse und Konstanten'!$E$5,B825&lt;='Umrechnungskurse und Konstanten'!$D$6,G825*'Umrechnungskurse und Konstanten'!$E$6,B825&lt;='Umrechnungskurse und Konstanten'!$D$7,G825*'Umrechnungskurse und Konstanten'!$E$7,B825&lt;='Umrechnungskurse und Konstanten'!$D$8,G825*'Umrechnungskurse und Konstanten'!$E$8,B825&lt;='Umrechnungskurse und Konstanten'!$D$9,G825*'Umrechnungskurse und Konstanten'!$E$9,B825&lt;='Umrechnungskurse und Konstanten'!$D$10,G825*'Umrechnungskurse und Konstanten'!$E$10,B825&lt;='Umrechnungskurse und Konstanten'!$D$11,G825*'Umrechnungskurse und Konstanten'!$E$11,B825&lt;='Umrechnungskurse und Konstanten'!$D$12,B825*'Umrechnungskurse und Konstanten'!$E$12,B825&lt;='Umrechnungskurse und Konstanten'!$D$13,G825*'Umrechnungskurse und Konstanten'!$E$13,B825&lt;='Umrechnungskurse und Konstanten'!$D$14,G825*'Umrechnungskurse und Konstanten'!$E$14,B825&lt;='Umrechnungskurse und Konstanten'!$D$15,G825*'Umrechnungskurse und Konstanten'!$E$15,B825&lt;='Umrechnungskurse und Konstanten'!$D$16,G825*'Umrechnungskurse und Konstanten'!$E$16))</f>
        <v>0</v>
      </c>
      <c r="K825" s="31">
        <f t="shared" si="37"/>
        <v>0</v>
      </c>
      <c r="L825" s="59">
        <f t="shared" si="38"/>
        <v>0</v>
      </c>
    </row>
    <row r="826" spans="2:12" x14ac:dyDescent="0.3">
      <c r="B826" s="61"/>
      <c r="C826" s="28"/>
      <c r="D826" s="28"/>
      <c r="E826" s="32"/>
      <c r="F826" s="29" t="s">
        <v>18</v>
      </c>
      <c r="G826" s="37"/>
      <c r="H826" s="33">
        <v>8.1000000000000003E-2</v>
      </c>
      <c r="I826" s="38" t="str">
        <f t="shared" si="36"/>
        <v>Rg. Nicht in EUR</v>
      </c>
      <c r="J826" s="31">
        <f>IF(F826="CHF",G826,_xlfn.IFS(B826&lt;'Umrechnungskurse und Konstanten'!$C$5, "Rg. Datum",B826&lt;='Umrechnungskurse und Konstanten'!$D$5,G826*'Umrechnungskurse und Konstanten'!$E$5,B826&lt;='Umrechnungskurse und Konstanten'!$D$6,G826*'Umrechnungskurse und Konstanten'!$E$6,B826&lt;='Umrechnungskurse und Konstanten'!$D$7,G826*'Umrechnungskurse und Konstanten'!$E$7,B826&lt;='Umrechnungskurse und Konstanten'!$D$8,G826*'Umrechnungskurse und Konstanten'!$E$8,B826&lt;='Umrechnungskurse und Konstanten'!$D$9,G826*'Umrechnungskurse und Konstanten'!$E$9,B826&lt;='Umrechnungskurse und Konstanten'!$D$10,G826*'Umrechnungskurse und Konstanten'!$E$10,B826&lt;='Umrechnungskurse und Konstanten'!$D$11,G826*'Umrechnungskurse und Konstanten'!$E$11,B826&lt;='Umrechnungskurse und Konstanten'!$D$12,B826*'Umrechnungskurse und Konstanten'!$E$12,B826&lt;='Umrechnungskurse und Konstanten'!$D$13,G826*'Umrechnungskurse und Konstanten'!$E$13,B826&lt;='Umrechnungskurse und Konstanten'!$D$14,G826*'Umrechnungskurse und Konstanten'!$E$14,B826&lt;='Umrechnungskurse und Konstanten'!$D$15,G826*'Umrechnungskurse und Konstanten'!$E$15,B826&lt;='Umrechnungskurse und Konstanten'!$D$16,G826*'Umrechnungskurse und Konstanten'!$E$16))</f>
        <v>0</v>
      </c>
      <c r="K826" s="31">
        <f t="shared" si="37"/>
        <v>0</v>
      </c>
      <c r="L826" s="59">
        <f t="shared" si="38"/>
        <v>0</v>
      </c>
    </row>
    <row r="827" spans="2:12" x14ac:dyDescent="0.3">
      <c r="B827" s="61"/>
      <c r="C827" s="28"/>
      <c r="D827" s="28"/>
      <c r="E827" s="32"/>
      <c r="F827" s="29" t="s">
        <v>18</v>
      </c>
      <c r="G827" s="37"/>
      <c r="H827" s="33">
        <v>8.1000000000000003E-2</v>
      </c>
      <c r="I827" s="38" t="str">
        <f t="shared" si="36"/>
        <v>Rg. Nicht in EUR</v>
      </c>
      <c r="J827" s="31">
        <f>IF(F827="CHF",G827,_xlfn.IFS(B827&lt;'Umrechnungskurse und Konstanten'!$C$5, "Rg. Datum",B827&lt;='Umrechnungskurse und Konstanten'!$D$5,G827*'Umrechnungskurse und Konstanten'!$E$5,B827&lt;='Umrechnungskurse und Konstanten'!$D$6,G827*'Umrechnungskurse und Konstanten'!$E$6,B827&lt;='Umrechnungskurse und Konstanten'!$D$7,G827*'Umrechnungskurse und Konstanten'!$E$7,B827&lt;='Umrechnungskurse und Konstanten'!$D$8,G827*'Umrechnungskurse und Konstanten'!$E$8,B827&lt;='Umrechnungskurse und Konstanten'!$D$9,G827*'Umrechnungskurse und Konstanten'!$E$9,B827&lt;='Umrechnungskurse und Konstanten'!$D$10,G827*'Umrechnungskurse und Konstanten'!$E$10,B827&lt;='Umrechnungskurse und Konstanten'!$D$11,G827*'Umrechnungskurse und Konstanten'!$E$11,B827&lt;='Umrechnungskurse und Konstanten'!$D$12,B827*'Umrechnungskurse und Konstanten'!$E$12,B827&lt;='Umrechnungskurse und Konstanten'!$D$13,G827*'Umrechnungskurse und Konstanten'!$E$13,B827&lt;='Umrechnungskurse und Konstanten'!$D$14,G827*'Umrechnungskurse und Konstanten'!$E$14,B827&lt;='Umrechnungskurse und Konstanten'!$D$15,G827*'Umrechnungskurse und Konstanten'!$E$15,B827&lt;='Umrechnungskurse und Konstanten'!$D$16,G827*'Umrechnungskurse und Konstanten'!$E$16))</f>
        <v>0</v>
      </c>
      <c r="K827" s="31">
        <f t="shared" si="37"/>
        <v>0</v>
      </c>
      <c r="L827" s="59">
        <f t="shared" si="38"/>
        <v>0</v>
      </c>
    </row>
    <row r="828" spans="2:12" x14ac:dyDescent="0.3">
      <c r="B828" s="61"/>
      <c r="C828" s="28"/>
      <c r="D828" s="28"/>
      <c r="E828" s="32"/>
      <c r="F828" s="29" t="s">
        <v>18</v>
      </c>
      <c r="G828" s="37"/>
      <c r="H828" s="33">
        <v>8.1000000000000003E-2</v>
      </c>
      <c r="I828" s="38" t="str">
        <f t="shared" si="36"/>
        <v>Rg. Nicht in EUR</v>
      </c>
      <c r="J828" s="31">
        <f>IF(F828="CHF",G828,_xlfn.IFS(B828&lt;'Umrechnungskurse und Konstanten'!$C$5, "Rg. Datum",B828&lt;='Umrechnungskurse und Konstanten'!$D$5,G828*'Umrechnungskurse und Konstanten'!$E$5,B828&lt;='Umrechnungskurse und Konstanten'!$D$6,G828*'Umrechnungskurse und Konstanten'!$E$6,B828&lt;='Umrechnungskurse und Konstanten'!$D$7,G828*'Umrechnungskurse und Konstanten'!$E$7,B828&lt;='Umrechnungskurse und Konstanten'!$D$8,G828*'Umrechnungskurse und Konstanten'!$E$8,B828&lt;='Umrechnungskurse und Konstanten'!$D$9,G828*'Umrechnungskurse und Konstanten'!$E$9,B828&lt;='Umrechnungskurse und Konstanten'!$D$10,G828*'Umrechnungskurse und Konstanten'!$E$10,B828&lt;='Umrechnungskurse und Konstanten'!$D$11,G828*'Umrechnungskurse und Konstanten'!$E$11,B828&lt;='Umrechnungskurse und Konstanten'!$D$12,B828*'Umrechnungskurse und Konstanten'!$E$12,B828&lt;='Umrechnungskurse und Konstanten'!$D$13,G828*'Umrechnungskurse und Konstanten'!$E$13,B828&lt;='Umrechnungskurse und Konstanten'!$D$14,G828*'Umrechnungskurse und Konstanten'!$E$14,B828&lt;='Umrechnungskurse und Konstanten'!$D$15,G828*'Umrechnungskurse und Konstanten'!$E$15,B828&lt;='Umrechnungskurse und Konstanten'!$D$16,G828*'Umrechnungskurse und Konstanten'!$E$16))</f>
        <v>0</v>
      </c>
      <c r="K828" s="31">
        <f t="shared" si="37"/>
        <v>0</v>
      </c>
      <c r="L828" s="59">
        <f t="shared" si="38"/>
        <v>0</v>
      </c>
    </row>
    <row r="829" spans="2:12" x14ac:dyDescent="0.3">
      <c r="B829" s="61"/>
      <c r="C829" s="28"/>
      <c r="D829" s="28"/>
      <c r="E829" s="32"/>
      <c r="F829" s="29" t="s">
        <v>18</v>
      </c>
      <c r="G829" s="37"/>
      <c r="H829" s="33">
        <v>8.1000000000000003E-2</v>
      </c>
      <c r="I829" s="38" t="str">
        <f t="shared" si="36"/>
        <v>Rg. Nicht in EUR</v>
      </c>
      <c r="J829" s="31">
        <f>IF(F829="CHF",G829,_xlfn.IFS(B829&lt;'Umrechnungskurse und Konstanten'!$C$5, "Rg. Datum",B829&lt;='Umrechnungskurse und Konstanten'!$D$5,G829*'Umrechnungskurse und Konstanten'!$E$5,B829&lt;='Umrechnungskurse und Konstanten'!$D$6,G829*'Umrechnungskurse und Konstanten'!$E$6,B829&lt;='Umrechnungskurse und Konstanten'!$D$7,G829*'Umrechnungskurse und Konstanten'!$E$7,B829&lt;='Umrechnungskurse und Konstanten'!$D$8,G829*'Umrechnungskurse und Konstanten'!$E$8,B829&lt;='Umrechnungskurse und Konstanten'!$D$9,G829*'Umrechnungskurse und Konstanten'!$E$9,B829&lt;='Umrechnungskurse und Konstanten'!$D$10,G829*'Umrechnungskurse und Konstanten'!$E$10,B829&lt;='Umrechnungskurse und Konstanten'!$D$11,G829*'Umrechnungskurse und Konstanten'!$E$11,B829&lt;='Umrechnungskurse und Konstanten'!$D$12,B829*'Umrechnungskurse und Konstanten'!$E$12,B829&lt;='Umrechnungskurse und Konstanten'!$D$13,G829*'Umrechnungskurse und Konstanten'!$E$13,B829&lt;='Umrechnungskurse und Konstanten'!$D$14,G829*'Umrechnungskurse und Konstanten'!$E$14,B829&lt;='Umrechnungskurse und Konstanten'!$D$15,G829*'Umrechnungskurse und Konstanten'!$E$15,B829&lt;='Umrechnungskurse und Konstanten'!$D$16,G829*'Umrechnungskurse und Konstanten'!$E$16))</f>
        <v>0</v>
      </c>
      <c r="K829" s="31">
        <f t="shared" si="37"/>
        <v>0</v>
      </c>
      <c r="L829" s="59">
        <f t="shared" si="38"/>
        <v>0</v>
      </c>
    </row>
    <row r="830" spans="2:12" x14ac:dyDescent="0.3">
      <c r="B830" s="61"/>
      <c r="C830" s="28"/>
      <c r="D830" s="28"/>
      <c r="E830" s="32"/>
      <c r="F830" s="29" t="s">
        <v>18</v>
      </c>
      <c r="G830" s="37"/>
      <c r="H830" s="33">
        <v>8.1000000000000003E-2</v>
      </c>
      <c r="I830" s="38" t="str">
        <f t="shared" si="36"/>
        <v>Rg. Nicht in EUR</v>
      </c>
      <c r="J830" s="31">
        <f>IF(F830="CHF",G830,_xlfn.IFS(B830&lt;'Umrechnungskurse und Konstanten'!$C$5, "Rg. Datum",B830&lt;='Umrechnungskurse und Konstanten'!$D$5,G830*'Umrechnungskurse und Konstanten'!$E$5,B830&lt;='Umrechnungskurse und Konstanten'!$D$6,G830*'Umrechnungskurse und Konstanten'!$E$6,B830&lt;='Umrechnungskurse und Konstanten'!$D$7,G830*'Umrechnungskurse und Konstanten'!$E$7,B830&lt;='Umrechnungskurse und Konstanten'!$D$8,G830*'Umrechnungskurse und Konstanten'!$E$8,B830&lt;='Umrechnungskurse und Konstanten'!$D$9,G830*'Umrechnungskurse und Konstanten'!$E$9,B830&lt;='Umrechnungskurse und Konstanten'!$D$10,G830*'Umrechnungskurse und Konstanten'!$E$10,B830&lt;='Umrechnungskurse und Konstanten'!$D$11,G830*'Umrechnungskurse und Konstanten'!$E$11,B830&lt;='Umrechnungskurse und Konstanten'!$D$12,B830*'Umrechnungskurse und Konstanten'!$E$12,B830&lt;='Umrechnungskurse und Konstanten'!$D$13,G830*'Umrechnungskurse und Konstanten'!$E$13,B830&lt;='Umrechnungskurse und Konstanten'!$D$14,G830*'Umrechnungskurse und Konstanten'!$E$14,B830&lt;='Umrechnungskurse und Konstanten'!$D$15,G830*'Umrechnungskurse und Konstanten'!$E$15,B830&lt;='Umrechnungskurse und Konstanten'!$D$16,G830*'Umrechnungskurse und Konstanten'!$E$16))</f>
        <v>0</v>
      </c>
      <c r="K830" s="31">
        <f t="shared" si="37"/>
        <v>0</v>
      </c>
      <c r="L830" s="59">
        <f t="shared" si="38"/>
        <v>0</v>
      </c>
    </row>
    <row r="831" spans="2:12" x14ac:dyDescent="0.3">
      <c r="B831" s="61"/>
      <c r="C831" s="28"/>
      <c r="D831" s="28"/>
      <c r="E831" s="32"/>
      <c r="F831" s="29" t="s">
        <v>18</v>
      </c>
      <c r="G831" s="37"/>
      <c r="H831" s="33">
        <v>8.1000000000000003E-2</v>
      </c>
      <c r="I831" s="38" t="str">
        <f t="shared" si="36"/>
        <v>Rg. Nicht in EUR</v>
      </c>
      <c r="J831" s="31">
        <f>IF(F831="CHF",G831,_xlfn.IFS(B831&lt;'Umrechnungskurse und Konstanten'!$C$5, "Rg. Datum",B831&lt;='Umrechnungskurse und Konstanten'!$D$5,G831*'Umrechnungskurse und Konstanten'!$E$5,B831&lt;='Umrechnungskurse und Konstanten'!$D$6,G831*'Umrechnungskurse und Konstanten'!$E$6,B831&lt;='Umrechnungskurse und Konstanten'!$D$7,G831*'Umrechnungskurse und Konstanten'!$E$7,B831&lt;='Umrechnungskurse und Konstanten'!$D$8,G831*'Umrechnungskurse und Konstanten'!$E$8,B831&lt;='Umrechnungskurse und Konstanten'!$D$9,G831*'Umrechnungskurse und Konstanten'!$E$9,B831&lt;='Umrechnungskurse und Konstanten'!$D$10,G831*'Umrechnungskurse und Konstanten'!$E$10,B831&lt;='Umrechnungskurse und Konstanten'!$D$11,G831*'Umrechnungskurse und Konstanten'!$E$11,B831&lt;='Umrechnungskurse und Konstanten'!$D$12,B831*'Umrechnungskurse und Konstanten'!$E$12,B831&lt;='Umrechnungskurse und Konstanten'!$D$13,G831*'Umrechnungskurse und Konstanten'!$E$13,B831&lt;='Umrechnungskurse und Konstanten'!$D$14,G831*'Umrechnungskurse und Konstanten'!$E$14,B831&lt;='Umrechnungskurse und Konstanten'!$D$15,G831*'Umrechnungskurse und Konstanten'!$E$15,B831&lt;='Umrechnungskurse und Konstanten'!$D$16,G831*'Umrechnungskurse und Konstanten'!$E$16))</f>
        <v>0</v>
      </c>
      <c r="K831" s="31">
        <f t="shared" si="37"/>
        <v>0</v>
      </c>
      <c r="L831" s="59">
        <f t="shared" si="38"/>
        <v>0</v>
      </c>
    </row>
    <row r="832" spans="2:12" x14ac:dyDescent="0.3">
      <c r="B832" s="61"/>
      <c r="C832" s="28"/>
      <c r="D832" s="28"/>
      <c r="E832" s="32"/>
      <c r="F832" s="29" t="s">
        <v>18</v>
      </c>
      <c r="G832" s="37"/>
      <c r="H832" s="33">
        <v>8.1000000000000003E-2</v>
      </c>
      <c r="I832" s="38" t="str">
        <f t="shared" si="36"/>
        <v>Rg. Nicht in EUR</v>
      </c>
      <c r="J832" s="31">
        <f>IF(F832="CHF",G832,_xlfn.IFS(B832&lt;'Umrechnungskurse und Konstanten'!$C$5, "Rg. Datum",B832&lt;='Umrechnungskurse und Konstanten'!$D$5,G832*'Umrechnungskurse und Konstanten'!$E$5,B832&lt;='Umrechnungskurse und Konstanten'!$D$6,G832*'Umrechnungskurse und Konstanten'!$E$6,B832&lt;='Umrechnungskurse und Konstanten'!$D$7,G832*'Umrechnungskurse und Konstanten'!$E$7,B832&lt;='Umrechnungskurse und Konstanten'!$D$8,G832*'Umrechnungskurse und Konstanten'!$E$8,B832&lt;='Umrechnungskurse und Konstanten'!$D$9,G832*'Umrechnungskurse und Konstanten'!$E$9,B832&lt;='Umrechnungskurse und Konstanten'!$D$10,G832*'Umrechnungskurse und Konstanten'!$E$10,B832&lt;='Umrechnungskurse und Konstanten'!$D$11,G832*'Umrechnungskurse und Konstanten'!$E$11,B832&lt;='Umrechnungskurse und Konstanten'!$D$12,B832*'Umrechnungskurse und Konstanten'!$E$12,B832&lt;='Umrechnungskurse und Konstanten'!$D$13,G832*'Umrechnungskurse und Konstanten'!$E$13,B832&lt;='Umrechnungskurse und Konstanten'!$D$14,G832*'Umrechnungskurse und Konstanten'!$E$14,B832&lt;='Umrechnungskurse und Konstanten'!$D$15,G832*'Umrechnungskurse und Konstanten'!$E$15,B832&lt;='Umrechnungskurse und Konstanten'!$D$16,G832*'Umrechnungskurse und Konstanten'!$E$16))</f>
        <v>0</v>
      </c>
      <c r="K832" s="31">
        <f t="shared" si="37"/>
        <v>0</v>
      </c>
      <c r="L832" s="59">
        <f t="shared" si="38"/>
        <v>0</v>
      </c>
    </row>
    <row r="833" spans="2:12" x14ac:dyDescent="0.3">
      <c r="B833" s="61"/>
      <c r="C833" s="28"/>
      <c r="D833" s="28"/>
      <c r="E833" s="32"/>
      <c r="F833" s="29" t="s">
        <v>18</v>
      </c>
      <c r="G833" s="37"/>
      <c r="H833" s="33">
        <v>8.1000000000000003E-2</v>
      </c>
      <c r="I833" s="38" t="str">
        <f t="shared" si="36"/>
        <v>Rg. Nicht in EUR</v>
      </c>
      <c r="J833" s="31">
        <f>IF(F833="CHF",G833,_xlfn.IFS(B833&lt;'Umrechnungskurse und Konstanten'!$C$5, "Rg. Datum",B833&lt;='Umrechnungskurse und Konstanten'!$D$5,G833*'Umrechnungskurse und Konstanten'!$E$5,B833&lt;='Umrechnungskurse und Konstanten'!$D$6,G833*'Umrechnungskurse und Konstanten'!$E$6,B833&lt;='Umrechnungskurse und Konstanten'!$D$7,G833*'Umrechnungskurse und Konstanten'!$E$7,B833&lt;='Umrechnungskurse und Konstanten'!$D$8,G833*'Umrechnungskurse und Konstanten'!$E$8,B833&lt;='Umrechnungskurse und Konstanten'!$D$9,G833*'Umrechnungskurse und Konstanten'!$E$9,B833&lt;='Umrechnungskurse und Konstanten'!$D$10,G833*'Umrechnungskurse und Konstanten'!$E$10,B833&lt;='Umrechnungskurse und Konstanten'!$D$11,G833*'Umrechnungskurse und Konstanten'!$E$11,B833&lt;='Umrechnungskurse und Konstanten'!$D$12,B833*'Umrechnungskurse und Konstanten'!$E$12,B833&lt;='Umrechnungskurse und Konstanten'!$D$13,G833*'Umrechnungskurse und Konstanten'!$E$13,B833&lt;='Umrechnungskurse und Konstanten'!$D$14,G833*'Umrechnungskurse und Konstanten'!$E$14,B833&lt;='Umrechnungskurse und Konstanten'!$D$15,G833*'Umrechnungskurse und Konstanten'!$E$15,B833&lt;='Umrechnungskurse und Konstanten'!$D$16,G833*'Umrechnungskurse und Konstanten'!$E$16))</f>
        <v>0</v>
      </c>
      <c r="K833" s="31">
        <f t="shared" si="37"/>
        <v>0</v>
      </c>
      <c r="L833" s="59">
        <f t="shared" si="38"/>
        <v>0</v>
      </c>
    </row>
    <row r="834" spans="2:12" x14ac:dyDescent="0.3">
      <c r="B834" s="61"/>
      <c r="C834" s="28"/>
      <c r="D834" s="28"/>
      <c r="E834" s="32"/>
      <c r="F834" s="29" t="s">
        <v>18</v>
      </c>
      <c r="G834" s="37"/>
      <c r="H834" s="33">
        <v>8.1000000000000003E-2</v>
      </c>
      <c r="I834" s="38" t="str">
        <f t="shared" si="36"/>
        <v>Rg. Nicht in EUR</v>
      </c>
      <c r="J834" s="31">
        <f>IF(F834="CHF",G834,_xlfn.IFS(B834&lt;'Umrechnungskurse und Konstanten'!$C$5, "Rg. Datum",B834&lt;='Umrechnungskurse und Konstanten'!$D$5,G834*'Umrechnungskurse und Konstanten'!$E$5,B834&lt;='Umrechnungskurse und Konstanten'!$D$6,G834*'Umrechnungskurse und Konstanten'!$E$6,B834&lt;='Umrechnungskurse und Konstanten'!$D$7,G834*'Umrechnungskurse und Konstanten'!$E$7,B834&lt;='Umrechnungskurse und Konstanten'!$D$8,G834*'Umrechnungskurse und Konstanten'!$E$8,B834&lt;='Umrechnungskurse und Konstanten'!$D$9,G834*'Umrechnungskurse und Konstanten'!$E$9,B834&lt;='Umrechnungskurse und Konstanten'!$D$10,G834*'Umrechnungskurse und Konstanten'!$E$10,B834&lt;='Umrechnungskurse und Konstanten'!$D$11,G834*'Umrechnungskurse und Konstanten'!$E$11,B834&lt;='Umrechnungskurse und Konstanten'!$D$12,B834*'Umrechnungskurse und Konstanten'!$E$12,B834&lt;='Umrechnungskurse und Konstanten'!$D$13,G834*'Umrechnungskurse und Konstanten'!$E$13,B834&lt;='Umrechnungskurse und Konstanten'!$D$14,G834*'Umrechnungskurse und Konstanten'!$E$14,B834&lt;='Umrechnungskurse und Konstanten'!$D$15,G834*'Umrechnungskurse und Konstanten'!$E$15,B834&lt;='Umrechnungskurse und Konstanten'!$D$16,G834*'Umrechnungskurse und Konstanten'!$E$16))</f>
        <v>0</v>
      </c>
      <c r="K834" s="31">
        <f t="shared" si="37"/>
        <v>0</v>
      </c>
      <c r="L834" s="59">
        <f t="shared" si="38"/>
        <v>0</v>
      </c>
    </row>
    <row r="835" spans="2:12" x14ac:dyDescent="0.3">
      <c r="B835" s="61"/>
      <c r="C835" s="28"/>
      <c r="D835" s="28"/>
      <c r="E835" s="32"/>
      <c r="F835" s="29" t="s">
        <v>18</v>
      </c>
      <c r="G835" s="37"/>
      <c r="H835" s="33">
        <v>8.1000000000000003E-2</v>
      </c>
      <c r="I835" s="38" t="str">
        <f t="shared" si="36"/>
        <v>Rg. Nicht in EUR</v>
      </c>
      <c r="J835" s="31">
        <f>IF(F835="CHF",G835,_xlfn.IFS(B835&lt;'Umrechnungskurse und Konstanten'!$C$5, "Rg. Datum",B835&lt;='Umrechnungskurse und Konstanten'!$D$5,G835*'Umrechnungskurse und Konstanten'!$E$5,B835&lt;='Umrechnungskurse und Konstanten'!$D$6,G835*'Umrechnungskurse und Konstanten'!$E$6,B835&lt;='Umrechnungskurse und Konstanten'!$D$7,G835*'Umrechnungskurse und Konstanten'!$E$7,B835&lt;='Umrechnungskurse und Konstanten'!$D$8,G835*'Umrechnungskurse und Konstanten'!$E$8,B835&lt;='Umrechnungskurse und Konstanten'!$D$9,G835*'Umrechnungskurse und Konstanten'!$E$9,B835&lt;='Umrechnungskurse und Konstanten'!$D$10,G835*'Umrechnungskurse und Konstanten'!$E$10,B835&lt;='Umrechnungskurse und Konstanten'!$D$11,G835*'Umrechnungskurse und Konstanten'!$E$11,B835&lt;='Umrechnungskurse und Konstanten'!$D$12,B835*'Umrechnungskurse und Konstanten'!$E$12,B835&lt;='Umrechnungskurse und Konstanten'!$D$13,G835*'Umrechnungskurse und Konstanten'!$E$13,B835&lt;='Umrechnungskurse und Konstanten'!$D$14,G835*'Umrechnungskurse und Konstanten'!$E$14,B835&lt;='Umrechnungskurse und Konstanten'!$D$15,G835*'Umrechnungskurse und Konstanten'!$E$15,B835&lt;='Umrechnungskurse und Konstanten'!$D$16,G835*'Umrechnungskurse und Konstanten'!$E$16))</f>
        <v>0</v>
      </c>
      <c r="K835" s="31">
        <f t="shared" si="37"/>
        <v>0</v>
      </c>
      <c r="L835" s="59">
        <f t="shared" si="38"/>
        <v>0</v>
      </c>
    </row>
    <row r="836" spans="2:12" x14ac:dyDescent="0.3">
      <c r="B836" s="61"/>
      <c r="C836" s="28"/>
      <c r="D836" s="28"/>
      <c r="E836" s="32"/>
      <c r="F836" s="29" t="s">
        <v>18</v>
      </c>
      <c r="G836" s="37"/>
      <c r="H836" s="33">
        <v>8.1000000000000003E-2</v>
      </c>
      <c r="I836" s="38" t="str">
        <f t="shared" si="36"/>
        <v>Rg. Nicht in EUR</v>
      </c>
      <c r="J836" s="31">
        <f>IF(F836="CHF",G836,_xlfn.IFS(B836&lt;'Umrechnungskurse und Konstanten'!$C$5, "Rg. Datum",B836&lt;='Umrechnungskurse und Konstanten'!$D$5,G836*'Umrechnungskurse und Konstanten'!$E$5,B836&lt;='Umrechnungskurse und Konstanten'!$D$6,G836*'Umrechnungskurse und Konstanten'!$E$6,B836&lt;='Umrechnungskurse und Konstanten'!$D$7,G836*'Umrechnungskurse und Konstanten'!$E$7,B836&lt;='Umrechnungskurse und Konstanten'!$D$8,G836*'Umrechnungskurse und Konstanten'!$E$8,B836&lt;='Umrechnungskurse und Konstanten'!$D$9,G836*'Umrechnungskurse und Konstanten'!$E$9,B836&lt;='Umrechnungskurse und Konstanten'!$D$10,G836*'Umrechnungskurse und Konstanten'!$E$10,B836&lt;='Umrechnungskurse und Konstanten'!$D$11,G836*'Umrechnungskurse und Konstanten'!$E$11,B836&lt;='Umrechnungskurse und Konstanten'!$D$12,B836*'Umrechnungskurse und Konstanten'!$E$12,B836&lt;='Umrechnungskurse und Konstanten'!$D$13,G836*'Umrechnungskurse und Konstanten'!$E$13,B836&lt;='Umrechnungskurse und Konstanten'!$D$14,G836*'Umrechnungskurse und Konstanten'!$E$14,B836&lt;='Umrechnungskurse und Konstanten'!$D$15,G836*'Umrechnungskurse und Konstanten'!$E$15,B836&lt;='Umrechnungskurse und Konstanten'!$D$16,G836*'Umrechnungskurse und Konstanten'!$E$16))</f>
        <v>0</v>
      </c>
      <c r="K836" s="31">
        <f t="shared" si="37"/>
        <v>0</v>
      </c>
      <c r="L836" s="59">
        <f t="shared" si="38"/>
        <v>0</v>
      </c>
    </row>
    <row r="837" spans="2:12" x14ac:dyDescent="0.3">
      <c r="B837" s="61"/>
      <c r="C837" s="28"/>
      <c r="D837" s="28"/>
      <c r="E837" s="32"/>
      <c r="F837" s="29" t="s">
        <v>18</v>
      </c>
      <c r="G837" s="37"/>
      <c r="H837" s="33">
        <v>8.1000000000000003E-2</v>
      </c>
      <c r="I837" s="38" t="str">
        <f t="shared" si="36"/>
        <v>Rg. Nicht in EUR</v>
      </c>
      <c r="J837" s="31">
        <f>IF(F837="CHF",G837,_xlfn.IFS(B837&lt;'Umrechnungskurse und Konstanten'!$C$5, "Rg. Datum",B837&lt;='Umrechnungskurse und Konstanten'!$D$5,G837*'Umrechnungskurse und Konstanten'!$E$5,B837&lt;='Umrechnungskurse und Konstanten'!$D$6,G837*'Umrechnungskurse und Konstanten'!$E$6,B837&lt;='Umrechnungskurse und Konstanten'!$D$7,G837*'Umrechnungskurse und Konstanten'!$E$7,B837&lt;='Umrechnungskurse und Konstanten'!$D$8,G837*'Umrechnungskurse und Konstanten'!$E$8,B837&lt;='Umrechnungskurse und Konstanten'!$D$9,G837*'Umrechnungskurse und Konstanten'!$E$9,B837&lt;='Umrechnungskurse und Konstanten'!$D$10,G837*'Umrechnungskurse und Konstanten'!$E$10,B837&lt;='Umrechnungskurse und Konstanten'!$D$11,G837*'Umrechnungskurse und Konstanten'!$E$11,B837&lt;='Umrechnungskurse und Konstanten'!$D$12,B837*'Umrechnungskurse und Konstanten'!$E$12,B837&lt;='Umrechnungskurse und Konstanten'!$D$13,G837*'Umrechnungskurse und Konstanten'!$E$13,B837&lt;='Umrechnungskurse und Konstanten'!$D$14,G837*'Umrechnungskurse und Konstanten'!$E$14,B837&lt;='Umrechnungskurse und Konstanten'!$D$15,G837*'Umrechnungskurse und Konstanten'!$E$15,B837&lt;='Umrechnungskurse und Konstanten'!$D$16,G837*'Umrechnungskurse und Konstanten'!$E$16))</f>
        <v>0</v>
      </c>
      <c r="K837" s="31">
        <f t="shared" si="37"/>
        <v>0</v>
      </c>
      <c r="L837" s="59">
        <f t="shared" si="38"/>
        <v>0</v>
      </c>
    </row>
    <row r="838" spans="2:12" x14ac:dyDescent="0.3">
      <c r="B838" s="61"/>
      <c r="C838" s="28"/>
      <c r="D838" s="28"/>
      <c r="E838" s="32"/>
      <c r="F838" s="29" t="s">
        <v>18</v>
      </c>
      <c r="G838" s="37"/>
      <c r="H838" s="33">
        <v>8.1000000000000003E-2</v>
      </c>
      <c r="I838" s="38" t="str">
        <f t="shared" si="36"/>
        <v>Rg. Nicht in EUR</v>
      </c>
      <c r="J838" s="31">
        <f>IF(F838="CHF",G838,_xlfn.IFS(B838&lt;'Umrechnungskurse und Konstanten'!$C$5, "Rg. Datum",B838&lt;='Umrechnungskurse und Konstanten'!$D$5,G838*'Umrechnungskurse und Konstanten'!$E$5,B838&lt;='Umrechnungskurse und Konstanten'!$D$6,G838*'Umrechnungskurse und Konstanten'!$E$6,B838&lt;='Umrechnungskurse und Konstanten'!$D$7,G838*'Umrechnungskurse und Konstanten'!$E$7,B838&lt;='Umrechnungskurse und Konstanten'!$D$8,G838*'Umrechnungskurse und Konstanten'!$E$8,B838&lt;='Umrechnungskurse und Konstanten'!$D$9,G838*'Umrechnungskurse und Konstanten'!$E$9,B838&lt;='Umrechnungskurse und Konstanten'!$D$10,G838*'Umrechnungskurse und Konstanten'!$E$10,B838&lt;='Umrechnungskurse und Konstanten'!$D$11,G838*'Umrechnungskurse und Konstanten'!$E$11,B838&lt;='Umrechnungskurse und Konstanten'!$D$12,B838*'Umrechnungskurse und Konstanten'!$E$12,B838&lt;='Umrechnungskurse und Konstanten'!$D$13,G838*'Umrechnungskurse und Konstanten'!$E$13,B838&lt;='Umrechnungskurse und Konstanten'!$D$14,G838*'Umrechnungskurse und Konstanten'!$E$14,B838&lt;='Umrechnungskurse und Konstanten'!$D$15,G838*'Umrechnungskurse und Konstanten'!$E$15,B838&lt;='Umrechnungskurse und Konstanten'!$D$16,G838*'Umrechnungskurse und Konstanten'!$E$16))</f>
        <v>0</v>
      </c>
      <c r="K838" s="31">
        <f t="shared" si="37"/>
        <v>0</v>
      </c>
      <c r="L838" s="59">
        <f t="shared" si="38"/>
        <v>0</v>
      </c>
    </row>
    <row r="839" spans="2:12" x14ac:dyDescent="0.3">
      <c r="B839" s="61"/>
      <c r="C839" s="28"/>
      <c r="D839" s="28"/>
      <c r="E839" s="32"/>
      <c r="F839" s="29" t="s">
        <v>18</v>
      </c>
      <c r="G839" s="37"/>
      <c r="H839" s="33">
        <v>8.1000000000000003E-2</v>
      </c>
      <c r="I839" s="38" t="str">
        <f t="shared" si="36"/>
        <v>Rg. Nicht in EUR</v>
      </c>
      <c r="J839" s="31">
        <f>IF(F839="CHF",G839,_xlfn.IFS(B839&lt;'Umrechnungskurse und Konstanten'!$C$5, "Rg. Datum",B839&lt;='Umrechnungskurse und Konstanten'!$D$5,G839*'Umrechnungskurse und Konstanten'!$E$5,B839&lt;='Umrechnungskurse und Konstanten'!$D$6,G839*'Umrechnungskurse und Konstanten'!$E$6,B839&lt;='Umrechnungskurse und Konstanten'!$D$7,G839*'Umrechnungskurse und Konstanten'!$E$7,B839&lt;='Umrechnungskurse und Konstanten'!$D$8,G839*'Umrechnungskurse und Konstanten'!$E$8,B839&lt;='Umrechnungskurse und Konstanten'!$D$9,G839*'Umrechnungskurse und Konstanten'!$E$9,B839&lt;='Umrechnungskurse und Konstanten'!$D$10,G839*'Umrechnungskurse und Konstanten'!$E$10,B839&lt;='Umrechnungskurse und Konstanten'!$D$11,G839*'Umrechnungskurse und Konstanten'!$E$11,B839&lt;='Umrechnungskurse und Konstanten'!$D$12,B839*'Umrechnungskurse und Konstanten'!$E$12,B839&lt;='Umrechnungskurse und Konstanten'!$D$13,G839*'Umrechnungskurse und Konstanten'!$E$13,B839&lt;='Umrechnungskurse und Konstanten'!$D$14,G839*'Umrechnungskurse und Konstanten'!$E$14,B839&lt;='Umrechnungskurse und Konstanten'!$D$15,G839*'Umrechnungskurse und Konstanten'!$E$15,B839&lt;='Umrechnungskurse und Konstanten'!$D$16,G839*'Umrechnungskurse und Konstanten'!$E$16))</f>
        <v>0</v>
      </c>
      <c r="K839" s="31">
        <f t="shared" si="37"/>
        <v>0</v>
      </c>
      <c r="L839" s="59">
        <f t="shared" si="38"/>
        <v>0</v>
      </c>
    </row>
    <row r="840" spans="2:12" x14ac:dyDescent="0.3">
      <c r="B840" s="61"/>
      <c r="C840" s="28"/>
      <c r="D840" s="28"/>
      <c r="E840" s="32"/>
      <c r="F840" s="29" t="s">
        <v>18</v>
      </c>
      <c r="G840" s="37"/>
      <c r="H840" s="33">
        <v>8.1000000000000003E-2</v>
      </c>
      <c r="I840" s="38" t="str">
        <f t="shared" si="36"/>
        <v>Rg. Nicht in EUR</v>
      </c>
      <c r="J840" s="31">
        <f>IF(F840="CHF",G840,_xlfn.IFS(B840&lt;'Umrechnungskurse und Konstanten'!$C$5, "Rg. Datum",B840&lt;='Umrechnungskurse und Konstanten'!$D$5,G840*'Umrechnungskurse und Konstanten'!$E$5,B840&lt;='Umrechnungskurse und Konstanten'!$D$6,G840*'Umrechnungskurse und Konstanten'!$E$6,B840&lt;='Umrechnungskurse und Konstanten'!$D$7,G840*'Umrechnungskurse und Konstanten'!$E$7,B840&lt;='Umrechnungskurse und Konstanten'!$D$8,G840*'Umrechnungskurse und Konstanten'!$E$8,B840&lt;='Umrechnungskurse und Konstanten'!$D$9,G840*'Umrechnungskurse und Konstanten'!$E$9,B840&lt;='Umrechnungskurse und Konstanten'!$D$10,G840*'Umrechnungskurse und Konstanten'!$E$10,B840&lt;='Umrechnungskurse und Konstanten'!$D$11,G840*'Umrechnungskurse und Konstanten'!$E$11,B840&lt;='Umrechnungskurse und Konstanten'!$D$12,B840*'Umrechnungskurse und Konstanten'!$E$12,B840&lt;='Umrechnungskurse und Konstanten'!$D$13,G840*'Umrechnungskurse und Konstanten'!$E$13,B840&lt;='Umrechnungskurse und Konstanten'!$D$14,G840*'Umrechnungskurse und Konstanten'!$E$14,B840&lt;='Umrechnungskurse und Konstanten'!$D$15,G840*'Umrechnungskurse und Konstanten'!$E$15,B840&lt;='Umrechnungskurse und Konstanten'!$D$16,G840*'Umrechnungskurse und Konstanten'!$E$16))</f>
        <v>0</v>
      </c>
      <c r="K840" s="31">
        <f t="shared" si="37"/>
        <v>0</v>
      </c>
      <c r="L840" s="59">
        <f t="shared" si="38"/>
        <v>0</v>
      </c>
    </row>
    <row r="841" spans="2:12" x14ac:dyDescent="0.3">
      <c r="B841" s="61"/>
      <c r="C841" s="28"/>
      <c r="D841" s="28"/>
      <c r="E841" s="32"/>
      <c r="F841" s="29" t="s">
        <v>18</v>
      </c>
      <c r="G841" s="37"/>
      <c r="H841" s="33">
        <v>8.1000000000000003E-2</v>
      </c>
      <c r="I841" s="38" t="str">
        <f t="shared" si="36"/>
        <v>Rg. Nicht in EUR</v>
      </c>
      <c r="J841" s="31">
        <f>IF(F841="CHF",G841,_xlfn.IFS(B841&lt;'Umrechnungskurse und Konstanten'!$C$5, "Rg. Datum",B841&lt;='Umrechnungskurse und Konstanten'!$D$5,G841*'Umrechnungskurse und Konstanten'!$E$5,B841&lt;='Umrechnungskurse und Konstanten'!$D$6,G841*'Umrechnungskurse und Konstanten'!$E$6,B841&lt;='Umrechnungskurse und Konstanten'!$D$7,G841*'Umrechnungskurse und Konstanten'!$E$7,B841&lt;='Umrechnungskurse und Konstanten'!$D$8,G841*'Umrechnungskurse und Konstanten'!$E$8,B841&lt;='Umrechnungskurse und Konstanten'!$D$9,G841*'Umrechnungskurse und Konstanten'!$E$9,B841&lt;='Umrechnungskurse und Konstanten'!$D$10,G841*'Umrechnungskurse und Konstanten'!$E$10,B841&lt;='Umrechnungskurse und Konstanten'!$D$11,G841*'Umrechnungskurse und Konstanten'!$E$11,B841&lt;='Umrechnungskurse und Konstanten'!$D$12,B841*'Umrechnungskurse und Konstanten'!$E$12,B841&lt;='Umrechnungskurse und Konstanten'!$D$13,G841*'Umrechnungskurse und Konstanten'!$E$13,B841&lt;='Umrechnungskurse und Konstanten'!$D$14,G841*'Umrechnungskurse und Konstanten'!$E$14,B841&lt;='Umrechnungskurse und Konstanten'!$D$15,G841*'Umrechnungskurse und Konstanten'!$E$15,B841&lt;='Umrechnungskurse und Konstanten'!$D$16,G841*'Umrechnungskurse und Konstanten'!$E$16))</f>
        <v>0</v>
      </c>
      <c r="K841" s="31">
        <f t="shared" si="37"/>
        <v>0</v>
      </c>
      <c r="L841" s="59">
        <f t="shared" si="38"/>
        <v>0</v>
      </c>
    </row>
    <row r="842" spans="2:12" x14ac:dyDescent="0.3">
      <c r="B842" s="61"/>
      <c r="C842" s="28"/>
      <c r="D842" s="28"/>
      <c r="E842" s="32"/>
      <c r="F842" s="29" t="s">
        <v>18</v>
      </c>
      <c r="G842" s="37"/>
      <c r="H842" s="33">
        <v>8.1000000000000003E-2</v>
      </c>
      <c r="I842" s="38" t="str">
        <f t="shared" si="36"/>
        <v>Rg. Nicht in EUR</v>
      </c>
      <c r="J842" s="31">
        <f>IF(F842="CHF",G842,_xlfn.IFS(B842&lt;'Umrechnungskurse und Konstanten'!$C$5, "Rg. Datum",B842&lt;='Umrechnungskurse und Konstanten'!$D$5,G842*'Umrechnungskurse und Konstanten'!$E$5,B842&lt;='Umrechnungskurse und Konstanten'!$D$6,G842*'Umrechnungskurse und Konstanten'!$E$6,B842&lt;='Umrechnungskurse und Konstanten'!$D$7,G842*'Umrechnungskurse und Konstanten'!$E$7,B842&lt;='Umrechnungskurse und Konstanten'!$D$8,G842*'Umrechnungskurse und Konstanten'!$E$8,B842&lt;='Umrechnungskurse und Konstanten'!$D$9,G842*'Umrechnungskurse und Konstanten'!$E$9,B842&lt;='Umrechnungskurse und Konstanten'!$D$10,G842*'Umrechnungskurse und Konstanten'!$E$10,B842&lt;='Umrechnungskurse und Konstanten'!$D$11,G842*'Umrechnungskurse und Konstanten'!$E$11,B842&lt;='Umrechnungskurse und Konstanten'!$D$12,B842*'Umrechnungskurse und Konstanten'!$E$12,B842&lt;='Umrechnungskurse und Konstanten'!$D$13,G842*'Umrechnungskurse und Konstanten'!$E$13,B842&lt;='Umrechnungskurse und Konstanten'!$D$14,G842*'Umrechnungskurse und Konstanten'!$E$14,B842&lt;='Umrechnungskurse und Konstanten'!$D$15,G842*'Umrechnungskurse und Konstanten'!$E$15,B842&lt;='Umrechnungskurse und Konstanten'!$D$16,G842*'Umrechnungskurse und Konstanten'!$E$16))</f>
        <v>0</v>
      </c>
      <c r="K842" s="31">
        <f t="shared" si="37"/>
        <v>0</v>
      </c>
      <c r="L842" s="59">
        <f t="shared" si="38"/>
        <v>0</v>
      </c>
    </row>
    <row r="843" spans="2:12" x14ac:dyDescent="0.3">
      <c r="B843" s="61"/>
      <c r="C843" s="28"/>
      <c r="D843" s="28"/>
      <c r="E843" s="32"/>
      <c r="F843" s="29" t="s">
        <v>18</v>
      </c>
      <c r="G843" s="37"/>
      <c r="H843" s="33">
        <v>8.1000000000000003E-2</v>
      </c>
      <c r="I843" s="38" t="str">
        <f t="shared" si="36"/>
        <v>Rg. Nicht in EUR</v>
      </c>
      <c r="J843" s="31">
        <f>IF(F843="CHF",G843,_xlfn.IFS(B843&lt;'Umrechnungskurse und Konstanten'!$C$5, "Rg. Datum",B843&lt;='Umrechnungskurse und Konstanten'!$D$5,G843*'Umrechnungskurse und Konstanten'!$E$5,B843&lt;='Umrechnungskurse und Konstanten'!$D$6,G843*'Umrechnungskurse und Konstanten'!$E$6,B843&lt;='Umrechnungskurse und Konstanten'!$D$7,G843*'Umrechnungskurse und Konstanten'!$E$7,B843&lt;='Umrechnungskurse und Konstanten'!$D$8,G843*'Umrechnungskurse und Konstanten'!$E$8,B843&lt;='Umrechnungskurse und Konstanten'!$D$9,G843*'Umrechnungskurse und Konstanten'!$E$9,B843&lt;='Umrechnungskurse und Konstanten'!$D$10,G843*'Umrechnungskurse und Konstanten'!$E$10,B843&lt;='Umrechnungskurse und Konstanten'!$D$11,G843*'Umrechnungskurse und Konstanten'!$E$11,B843&lt;='Umrechnungskurse und Konstanten'!$D$12,B843*'Umrechnungskurse und Konstanten'!$E$12,B843&lt;='Umrechnungskurse und Konstanten'!$D$13,G843*'Umrechnungskurse und Konstanten'!$E$13,B843&lt;='Umrechnungskurse und Konstanten'!$D$14,G843*'Umrechnungskurse und Konstanten'!$E$14,B843&lt;='Umrechnungskurse und Konstanten'!$D$15,G843*'Umrechnungskurse und Konstanten'!$E$15,B843&lt;='Umrechnungskurse und Konstanten'!$D$16,G843*'Umrechnungskurse und Konstanten'!$E$16))</f>
        <v>0</v>
      </c>
      <c r="K843" s="31">
        <f t="shared" si="37"/>
        <v>0</v>
      </c>
      <c r="L843" s="59">
        <f t="shared" si="38"/>
        <v>0</v>
      </c>
    </row>
    <row r="844" spans="2:12" x14ac:dyDescent="0.3">
      <c r="B844" s="61"/>
      <c r="C844" s="28"/>
      <c r="D844" s="28"/>
      <c r="E844" s="32"/>
      <c r="F844" s="29" t="s">
        <v>18</v>
      </c>
      <c r="G844" s="37"/>
      <c r="H844" s="33">
        <v>8.1000000000000003E-2</v>
      </c>
      <c r="I844" s="38" t="str">
        <f t="shared" ref="I844:I907" si="39">IF(F844="EUR",G844*H844,"Rg. Nicht in EUR")</f>
        <v>Rg. Nicht in EUR</v>
      </c>
      <c r="J844" s="31">
        <f>IF(F844="CHF",G844,_xlfn.IFS(B844&lt;'Umrechnungskurse und Konstanten'!$C$5, "Rg. Datum",B844&lt;='Umrechnungskurse und Konstanten'!$D$5,G844*'Umrechnungskurse und Konstanten'!$E$5,B844&lt;='Umrechnungskurse und Konstanten'!$D$6,G844*'Umrechnungskurse und Konstanten'!$E$6,B844&lt;='Umrechnungskurse und Konstanten'!$D$7,G844*'Umrechnungskurse und Konstanten'!$E$7,B844&lt;='Umrechnungskurse und Konstanten'!$D$8,G844*'Umrechnungskurse und Konstanten'!$E$8,B844&lt;='Umrechnungskurse und Konstanten'!$D$9,G844*'Umrechnungskurse und Konstanten'!$E$9,B844&lt;='Umrechnungskurse und Konstanten'!$D$10,G844*'Umrechnungskurse und Konstanten'!$E$10,B844&lt;='Umrechnungskurse und Konstanten'!$D$11,G844*'Umrechnungskurse und Konstanten'!$E$11,B844&lt;='Umrechnungskurse und Konstanten'!$D$12,B844*'Umrechnungskurse und Konstanten'!$E$12,B844&lt;='Umrechnungskurse und Konstanten'!$D$13,G844*'Umrechnungskurse und Konstanten'!$E$13,B844&lt;='Umrechnungskurse und Konstanten'!$D$14,G844*'Umrechnungskurse und Konstanten'!$E$14,B844&lt;='Umrechnungskurse und Konstanten'!$D$15,G844*'Umrechnungskurse und Konstanten'!$E$15,B844&lt;='Umrechnungskurse und Konstanten'!$D$16,G844*'Umrechnungskurse und Konstanten'!$E$16))</f>
        <v>0</v>
      </c>
      <c r="K844" s="31">
        <f t="shared" ref="K844:K907" si="40">H844*J844</f>
        <v>0</v>
      </c>
      <c r="L844" s="59">
        <f t="shared" ref="L844:L907" si="41">IF(H844=100%,K844,J844+K844)</f>
        <v>0</v>
      </c>
    </row>
    <row r="845" spans="2:12" x14ac:dyDescent="0.3">
      <c r="B845" s="61"/>
      <c r="C845" s="28"/>
      <c r="D845" s="28"/>
      <c r="E845" s="32"/>
      <c r="F845" s="29" t="s">
        <v>18</v>
      </c>
      <c r="G845" s="37"/>
      <c r="H845" s="33">
        <v>8.1000000000000003E-2</v>
      </c>
      <c r="I845" s="38" t="str">
        <f t="shared" si="39"/>
        <v>Rg. Nicht in EUR</v>
      </c>
      <c r="J845" s="31">
        <f>IF(F845="CHF",G845,_xlfn.IFS(B845&lt;'Umrechnungskurse und Konstanten'!$C$5, "Rg. Datum",B845&lt;='Umrechnungskurse und Konstanten'!$D$5,G845*'Umrechnungskurse und Konstanten'!$E$5,B845&lt;='Umrechnungskurse und Konstanten'!$D$6,G845*'Umrechnungskurse und Konstanten'!$E$6,B845&lt;='Umrechnungskurse und Konstanten'!$D$7,G845*'Umrechnungskurse und Konstanten'!$E$7,B845&lt;='Umrechnungskurse und Konstanten'!$D$8,G845*'Umrechnungskurse und Konstanten'!$E$8,B845&lt;='Umrechnungskurse und Konstanten'!$D$9,G845*'Umrechnungskurse und Konstanten'!$E$9,B845&lt;='Umrechnungskurse und Konstanten'!$D$10,G845*'Umrechnungskurse und Konstanten'!$E$10,B845&lt;='Umrechnungskurse und Konstanten'!$D$11,G845*'Umrechnungskurse und Konstanten'!$E$11,B845&lt;='Umrechnungskurse und Konstanten'!$D$12,B845*'Umrechnungskurse und Konstanten'!$E$12,B845&lt;='Umrechnungskurse und Konstanten'!$D$13,G845*'Umrechnungskurse und Konstanten'!$E$13,B845&lt;='Umrechnungskurse und Konstanten'!$D$14,G845*'Umrechnungskurse und Konstanten'!$E$14,B845&lt;='Umrechnungskurse und Konstanten'!$D$15,G845*'Umrechnungskurse und Konstanten'!$E$15,B845&lt;='Umrechnungskurse und Konstanten'!$D$16,G845*'Umrechnungskurse und Konstanten'!$E$16))</f>
        <v>0</v>
      </c>
      <c r="K845" s="31">
        <f t="shared" si="40"/>
        <v>0</v>
      </c>
      <c r="L845" s="59">
        <f t="shared" si="41"/>
        <v>0</v>
      </c>
    </row>
    <row r="846" spans="2:12" x14ac:dyDescent="0.3">
      <c r="B846" s="61"/>
      <c r="C846" s="28"/>
      <c r="D846" s="28"/>
      <c r="E846" s="32"/>
      <c r="F846" s="29" t="s">
        <v>18</v>
      </c>
      <c r="G846" s="37"/>
      <c r="H846" s="33">
        <v>8.1000000000000003E-2</v>
      </c>
      <c r="I846" s="38" t="str">
        <f t="shared" si="39"/>
        <v>Rg. Nicht in EUR</v>
      </c>
      <c r="J846" s="31">
        <f>IF(F846="CHF",G846,_xlfn.IFS(B846&lt;'Umrechnungskurse und Konstanten'!$C$5, "Rg. Datum",B846&lt;='Umrechnungskurse und Konstanten'!$D$5,G846*'Umrechnungskurse und Konstanten'!$E$5,B846&lt;='Umrechnungskurse und Konstanten'!$D$6,G846*'Umrechnungskurse und Konstanten'!$E$6,B846&lt;='Umrechnungskurse und Konstanten'!$D$7,G846*'Umrechnungskurse und Konstanten'!$E$7,B846&lt;='Umrechnungskurse und Konstanten'!$D$8,G846*'Umrechnungskurse und Konstanten'!$E$8,B846&lt;='Umrechnungskurse und Konstanten'!$D$9,G846*'Umrechnungskurse und Konstanten'!$E$9,B846&lt;='Umrechnungskurse und Konstanten'!$D$10,G846*'Umrechnungskurse und Konstanten'!$E$10,B846&lt;='Umrechnungskurse und Konstanten'!$D$11,G846*'Umrechnungskurse und Konstanten'!$E$11,B846&lt;='Umrechnungskurse und Konstanten'!$D$12,B846*'Umrechnungskurse und Konstanten'!$E$12,B846&lt;='Umrechnungskurse und Konstanten'!$D$13,G846*'Umrechnungskurse und Konstanten'!$E$13,B846&lt;='Umrechnungskurse und Konstanten'!$D$14,G846*'Umrechnungskurse und Konstanten'!$E$14,B846&lt;='Umrechnungskurse und Konstanten'!$D$15,G846*'Umrechnungskurse und Konstanten'!$E$15,B846&lt;='Umrechnungskurse und Konstanten'!$D$16,G846*'Umrechnungskurse und Konstanten'!$E$16))</f>
        <v>0</v>
      </c>
      <c r="K846" s="31">
        <f t="shared" si="40"/>
        <v>0</v>
      </c>
      <c r="L846" s="59">
        <f t="shared" si="41"/>
        <v>0</v>
      </c>
    </row>
    <row r="847" spans="2:12" x14ac:dyDescent="0.3">
      <c r="B847" s="61"/>
      <c r="C847" s="28"/>
      <c r="D847" s="28"/>
      <c r="E847" s="32"/>
      <c r="F847" s="29" t="s">
        <v>18</v>
      </c>
      <c r="G847" s="37"/>
      <c r="H847" s="33">
        <v>8.1000000000000003E-2</v>
      </c>
      <c r="I847" s="38" t="str">
        <f t="shared" si="39"/>
        <v>Rg. Nicht in EUR</v>
      </c>
      <c r="J847" s="31">
        <f>IF(F847="CHF",G847,_xlfn.IFS(B847&lt;'Umrechnungskurse und Konstanten'!$C$5, "Rg. Datum",B847&lt;='Umrechnungskurse und Konstanten'!$D$5,G847*'Umrechnungskurse und Konstanten'!$E$5,B847&lt;='Umrechnungskurse und Konstanten'!$D$6,G847*'Umrechnungskurse und Konstanten'!$E$6,B847&lt;='Umrechnungskurse und Konstanten'!$D$7,G847*'Umrechnungskurse und Konstanten'!$E$7,B847&lt;='Umrechnungskurse und Konstanten'!$D$8,G847*'Umrechnungskurse und Konstanten'!$E$8,B847&lt;='Umrechnungskurse und Konstanten'!$D$9,G847*'Umrechnungskurse und Konstanten'!$E$9,B847&lt;='Umrechnungskurse und Konstanten'!$D$10,G847*'Umrechnungskurse und Konstanten'!$E$10,B847&lt;='Umrechnungskurse und Konstanten'!$D$11,G847*'Umrechnungskurse und Konstanten'!$E$11,B847&lt;='Umrechnungskurse und Konstanten'!$D$12,B847*'Umrechnungskurse und Konstanten'!$E$12,B847&lt;='Umrechnungskurse und Konstanten'!$D$13,G847*'Umrechnungskurse und Konstanten'!$E$13,B847&lt;='Umrechnungskurse und Konstanten'!$D$14,G847*'Umrechnungskurse und Konstanten'!$E$14,B847&lt;='Umrechnungskurse und Konstanten'!$D$15,G847*'Umrechnungskurse und Konstanten'!$E$15,B847&lt;='Umrechnungskurse und Konstanten'!$D$16,G847*'Umrechnungskurse und Konstanten'!$E$16))</f>
        <v>0</v>
      </c>
      <c r="K847" s="31">
        <f t="shared" si="40"/>
        <v>0</v>
      </c>
      <c r="L847" s="59">
        <f t="shared" si="41"/>
        <v>0</v>
      </c>
    </row>
    <row r="848" spans="2:12" x14ac:dyDescent="0.3">
      <c r="B848" s="61"/>
      <c r="C848" s="28"/>
      <c r="D848" s="28"/>
      <c r="E848" s="32"/>
      <c r="F848" s="29" t="s">
        <v>18</v>
      </c>
      <c r="G848" s="37"/>
      <c r="H848" s="33">
        <v>8.1000000000000003E-2</v>
      </c>
      <c r="I848" s="38" t="str">
        <f t="shared" si="39"/>
        <v>Rg. Nicht in EUR</v>
      </c>
      <c r="J848" s="31">
        <f>IF(F848="CHF",G848,_xlfn.IFS(B848&lt;'Umrechnungskurse und Konstanten'!$C$5, "Rg. Datum",B848&lt;='Umrechnungskurse und Konstanten'!$D$5,G848*'Umrechnungskurse und Konstanten'!$E$5,B848&lt;='Umrechnungskurse und Konstanten'!$D$6,G848*'Umrechnungskurse und Konstanten'!$E$6,B848&lt;='Umrechnungskurse und Konstanten'!$D$7,G848*'Umrechnungskurse und Konstanten'!$E$7,B848&lt;='Umrechnungskurse und Konstanten'!$D$8,G848*'Umrechnungskurse und Konstanten'!$E$8,B848&lt;='Umrechnungskurse und Konstanten'!$D$9,G848*'Umrechnungskurse und Konstanten'!$E$9,B848&lt;='Umrechnungskurse und Konstanten'!$D$10,G848*'Umrechnungskurse und Konstanten'!$E$10,B848&lt;='Umrechnungskurse und Konstanten'!$D$11,G848*'Umrechnungskurse und Konstanten'!$E$11,B848&lt;='Umrechnungskurse und Konstanten'!$D$12,B848*'Umrechnungskurse und Konstanten'!$E$12,B848&lt;='Umrechnungskurse und Konstanten'!$D$13,G848*'Umrechnungskurse und Konstanten'!$E$13,B848&lt;='Umrechnungskurse und Konstanten'!$D$14,G848*'Umrechnungskurse und Konstanten'!$E$14,B848&lt;='Umrechnungskurse und Konstanten'!$D$15,G848*'Umrechnungskurse und Konstanten'!$E$15,B848&lt;='Umrechnungskurse und Konstanten'!$D$16,G848*'Umrechnungskurse und Konstanten'!$E$16))</f>
        <v>0</v>
      </c>
      <c r="K848" s="31">
        <f t="shared" si="40"/>
        <v>0</v>
      </c>
      <c r="L848" s="59">
        <f t="shared" si="41"/>
        <v>0</v>
      </c>
    </row>
    <row r="849" spans="2:12" x14ac:dyDescent="0.3">
      <c r="B849" s="61"/>
      <c r="C849" s="28"/>
      <c r="D849" s="28"/>
      <c r="E849" s="32"/>
      <c r="F849" s="29" t="s">
        <v>18</v>
      </c>
      <c r="G849" s="37"/>
      <c r="H849" s="33">
        <v>8.1000000000000003E-2</v>
      </c>
      <c r="I849" s="38" t="str">
        <f t="shared" si="39"/>
        <v>Rg. Nicht in EUR</v>
      </c>
      <c r="J849" s="31">
        <f>IF(F849="CHF",G849,_xlfn.IFS(B849&lt;'Umrechnungskurse und Konstanten'!$C$5, "Rg. Datum",B849&lt;='Umrechnungskurse und Konstanten'!$D$5,G849*'Umrechnungskurse und Konstanten'!$E$5,B849&lt;='Umrechnungskurse und Konstanten'!$D$6,G849*'Umrechnungskurse und Konstanten'!$E$6,B849&lt;='Umrechnungskurse und Konstanten'!$D$7,G849*'Umrechnungskurse und Konstanten'!$E$7,B849&lt;='Umrechnungskurse und Konstanten'!$D$8,G849*'Umrechnungskurse und Konstanten'!$E$8,B849&lt;='Umrechnungskurse und Konstanten'!$D$9,G849*'Umrechnungskurse und Konstanten'!$E$9,B849&lt;='Umrechnungskurse und Konstanten'!$D$10,G849*'Umrechnungskurse und Konstanten'!$E$10,B849&lt;='Umrechnungskurse und Konstanten'!$D$11,G849*'Umrechnungskurse und Konstanten'!$E$11,B849&lt;='Umrechnungskurse und Konstanten'!$D$12,B849*'Umrechnungskurse und Konstanten'!$E$12,B849&lt;='Umrechnungskurse und Konstanten'!$D$13,G849*'Umrechnungskurse und Konstanten'!$E$13,B849&lt;='Umrechnungskurse und Konstanten'!$D$14,G849*'Umrechnungskurse und Konstanten'!$E$14,B849&lt;='Umrechnungskurse und Konstanten'!$D$15,G849*'Umrechnungskurse und Konstanten'!$E$15,B849&lt;='Umrechnungskurse und Konstanten'!$D$16,G849*'Umrechnungskurse und Konstanten'!$E$16))</f>
        <v>0</v>
      </c>
      <c r="K849" s="31">
        <f t="shared" si="40"/>
        <v>0</v>
      </c>
      <c r="L849" s="59">
        <f t="shared" si="41"/>
        <v>0</v>
      </c>
    </row>
    <row r="850" spans="2:12" x14ac:dyDescent="0.3">
      <c r="B850" s="61"/>
      <c r="C850" s="28"/>
      <c r="D850" s="28"/>
      <c r="E850" s="32"/>
      <c r="F850" s="29" t="s">
        <v>18</v>
      </c>
      <c r="G850" s="37"/>
      <c r="H850" s="33">
        <v>8.1000000000000003E-2</v>
      </c>
      <c r="I850" s="38" t="str">
        <f t="shared" si="39"/>
        <v>Rg. Nicht in EUR</v>
      </c>
      <c r="J850" s="31">
        <f>IF(F850="CHF",G850,_xlfn.IFS(B850&lt;'Umrechnungskurse und Konstanten'!$C$5, "Rg. Datum",B850&lt;='Umrechnungskurse und Konstanten'!$D$5,G850*'Umrechnungskurse und Konstanten'!$E$5,B850&lt;='Umrechnungskurse und Konstanten'!$D$6,G850*'Umrechnungskurse und Konstanten'!$E$6,B850&lt;='Umrechnungskurse und Konstanten'!$D$7,G850*'Umrechnungskurse und Konstanten'!$E$7,B850&lt;='Umrechnungskurse und Konstanten'!$D$8,G850*'Umrechnungskurse und Konstanten'!$E$8,B850&lt;='Umrechnungskurse und Konstanten'!$D$9,G850*'Umrechnungskurse und Konstanten'!$E$9,B850&lt;='Umrechnungskurse und Konstanten'!$D$10,G850*'Umrechnungskurse und Konstanten'!$E$10,B850&lt;='Umrechnungskurse und Konstanten'!$D$11,G850*'Umrechnungskurse und Konstanten'!$E$11,B850&lt;='Umrechnungskurse und Konstanten'!$D$12,B850*'Umrechnungskurse und Konstanten'!$E$12,B850&lt;='Umrechnungskurse und Konstanten'!$D$13,G850*'Umrechnungskurse und Konstanten'!$E$13,B850&lt;='Umrechnungskurse und Konstanten'!$D$14,G850*'Umrechnungskurse und Konstanten'!$E$14,B850&lt;='Umrechnungskurse und Konstanten'!$D$15,G850*'Umrechnungskurse und Konstanten'!$E$15,B850&lt;='Umrechnungskurse und Konstanten'!$D$16,G850*'Umrechnungskurse und Konstanten'!$E$16))</f>
        <v>0</v>
      </c>
      <c r="K850" s="31">
        <f t="shared" si="40"/>
        <v>0</v>
      </c>
      <c r="L850" s="59">
        <f t="shared" si="41"/>
        <v>0</v>
      </c>
    </row>
    <row r="851" spans="2:12" x14ac:dyDescent="0.3">
      <c r="B851" s="61"/>
      <c r="C851" s="28"/>
      <c r="D851" s="28"/>
      <c r="E851" s="32"/>
      <c r="F851" s="29" t="s">
        <v>18</v>
      </c>
      <c r="G851" s="37"/>
      <c r="H851" s="33">
        <v>8.1000000000000003E-2</v>
      </c>
      <c r="I851" s="38" t="str">
        <f t="shared" si="39"/>
        <v>Rg. Nicht in EUR</v>
      </c>
      <c r="J851" s="31">
        <f>IF(F851="CHF",G851,_xlfn.IFS(B851&lt;'Umrechnungskurse und Konstanten'!$C$5, "Rg. Datum",B851&lt;='Umrechnungskurse und Konstanten'!$D$5,G851*'Umrechnungskurse und Konstanten'!$E$5,B851&lt;='Umrechnungskurse und Konstanten'!$D$6,G851*'Umrechnungskurse und Konstanten'!$E$6,B851&lt;='Umrechnungskurse und Konstanten'!$D$7,G851*'Umrechnungskurse und Konstanten'!$E$7,B851&lt;='Umrechnungskurse und Konstanten'!$D$8,G851*'Umrechnungskurse und Konstanten'!$E$8,B851&lt;='Umrechnungskurse und Konstanten'!$D$9,G851*'Umrechnungskurse und Konstanten'!$E$9,B851&lt;='Umrechnungskurse und Konstanten'!$D$10,G851*'Umrechnungskurse und Konstanten'!$E$10,B851&lt;='Umrechnungskurse und Konstanten'!$D$11,G851*'Umrechnungskurse und Konstanten'!$E$11,B851&lt;='Umrechnungskurse und Konstanten'!$D$12,B851*'Umrechnungskurse und Konstanten'!$E$12,B851&lt;='Umrechnungskurse und Konstanten'!$D$13,G851*'Umrechnungskurse und Konstanten'!$E$13,B851&lt;='Umrechnungskurse und Konstanten'!$D$14,G851*'Umrechnungskurse und Konstanten'!$E$14,B851&lt;='Umrechnungskurse und Konstanten'!$D$15,G851*'Umrechnungskurse und Konstanten'!$E$15,B851&lt;='Umrechnungskurse und Konstanten'!$D$16,G851*'Umrechnungskurse und Konstanten'!$E$16))</f>
        <v>0</v>
      </c>
      <c r="K851" s="31">
        <f t="shared" si="40"/>
        <v>0</v>
      </c>
      <c r="L851" s="59">
        <f t="shared" si="41"/>
        <v>0</v>
      </c>
    </row>
    <row r="852" spans="2:12" x14ac:dyDescent="0.3">
      <c r="B852" s="61"/>
      <c r="C852" s="28"/>
      <c r="D852" s="28"/>
      <c r="E852" s="32"/>
      <c r="F852" s="29" t="s">
        <v>18</v>
      </c>
      <c r="G852" s="37"/>
      <c r="H852" s="33">
        <v>8.1000000000000003E-2</v>
      </c>
      <c r="I852" s="38" t="str">
        <f t="shared" si="39"/>
        <v>Rg. Nicht in EUR</v>
      </c>
      <c r="J852" s="31">
        <f>IF(F852="CHF",G852,_xlfn.IFS(B852&lt;'Umrechnungskurse und Konstanten'!$C$5, "Rg. Datum",B852&lt;='Umrechnungskurse und Konstanten'!$D$5,G852*'Umrechnungskurse und Konstanten'!$E$5,B852&lt;='Umrechnungskurse und Konstanten'!$D$6,G852*'Umrechnungskurse und Konstanten'!$E$6,B852&lt;='Umrechnungskurse und Konstanten'!$D$7,G852*'Umrechnungskurse und Konstanten'!$E$7,B852&lt;='Umrechnungskurse und Konstanten'!$D$8,G852*'Umrechnungskurse und Konstanten'!$E$8,B852&lt;='Umrechnungskurse und Konstanten'!$D$9,G852*'Umrechnungskurse und Konstanten'!$E$9,B852&lt;='Umrechnungskurse und Konstanten'!$D$10,G852*'Umrechnungskurse und Konstanten'!$E$10,B852&lt;='Umrechnungskurse und Konstanten'!$D$11,G852*'Umrechnungskurse und Konstanten'!$E$11,B852&lt;='Umrechnungskurse und Konstanten'!$D$12,B852*'Umrechnungskurse und Konstanten'!$E$12,B852&lt;='Umrechnungskurse und Konstanten'!$D$13,G852*'Umrechnungskurse und Konstanten'!$E$13,B852&lt;='Umrechnungskurse und Konstanten'!$D$14,G852*'Umrechnungskurse und Konstanten'!$E$14,B852&lt;='Umrechnungskurse und Konstanten'!$D$15,G852*'Umrechnungskurse und Konstanten'!$E$15,B852&lt;='Umrechnungskurse und Konstanten'!$D$16,G852*'Umrechnungskurse und Konstanten'!$E$16))</f>
        <v>0</v>
      </c>
      <c r="K852" s="31">
        <f t="shared" si="40"/>
        <v>0</v>
      </c>
      <c r="L852" s="59">
        <f t="shared" si="41"/>
        <v>0</v>
      </c>
    </row>
    <row r="853" spans="2:12" x14ac:dyDescent="0.3">
      <c r="B853" s="61"/>
      <c r="C853" s="28"/>
      <c r="D853" s="28"/>
      <c r="E853" s="32"/>
      <c r="F853" s="29" t="s">
        <v>18</v>
      </c>
      <c r="G853" s="37"/>
      <c r="H853" s="33">
        <v>8.1000000000000003E-2</v>
      </c>
      <c r="I853" s="38" t="str">
        <f t="shared" si="39"/>
        <v>Rg. Nicht in EUR</v>
      </c>
      <c r="J853" s="31">
        <f>IF(F853="CHF",G853,_xlfn.IFS(B853&lt;'Umrechnungskurse und Konstanten'!$C$5, "Rg. Datum",B853&lt;='Umrechnungskurse und Konstanten'!$D$5,G853*'Umrechnungskurse und Konstanten'!$E$5,B853&lt;='Umrechnungskurse und Konstanten'!$D$6,G853*'Umrechnungskurse und Konstanten'!$E$6,B853&lt;='Umrechnungskurse und Konstanten'!$D$7,G853*'Umrechnungskurse und Konstanten'!$E$7,B853&lt;='Umrechnungskurse und Konstanten'!$D$8,G853*'Umrechnungskurse und Konstanten'!$E$8,B853&lt;='Umrechnungskurse und Konstanten'!$D$9,G853*'Umrechnungskurse und Konstanten'!$E$9,B853&lt;='Umrechnungskurse und Konstanten'!$D$10,G853*'Umrechnungskurse und Konstanten'!$E$10,B853&lt;='Umrechnungskurse und Konstanten'!$D$11,G853*'Umrechnungskurse und Konstanten'!$E$11,B853&lt;='Umrechnungskurse und Konstanten'!$D$12,B853*'Umrechnungskurse und Konstanten'!$E$12,B853&lt;='Umrechnungskurse und Konstanten'!$D$13,G853*'Umrechnungskurse und Konstanten'!$E$13,B853&lt;='Umrechnungskurse und Konstanten'!$D$14,G853*'Umrechnungskurse und Konstanten'!$E$14,B853&lt;='Umrechnungskurse und Konstanten'!$D$15,G853*'Umrechnungskurse und Konstanten'!$E$15,B853&lt;='Umrechnungskurse und Konstanten'!$D$16,G853*'Umrechnungskurse und Konstanten'!$E$16))</f>
        <v>0</v>
      </c>
      <c r="K853" s="31">
        <f t="shared" si="40"/>
        <v>0</v>
      </c>
      <c r="L853" s="59">
        <f t="shared" si="41"/>
        <v>0</v>
      </c>
    </row>
    <row r="854" spans="2:12" x14ac:dyDescent="0.3">
      <c r="B854" s="61"/>
      <c r="C854" s="28"/>
      <c r="D854" s="28"/>
      <c r="E854" s="32"/>
      <c r="F854" s="29" t="s">
        <v>18</v>
      </c>
      <c r="G854" s="37"/>
      <c r="H854" s="33">
        <v>8.1000000000000003E-2</v>
      </c>
      <c r="I854" s="38" t="str">
        <f t="shared" si="39"/>
        <v>Rg. Nicht in EUR</v>
      </c>
      <c r="J854" s="31">
        <f>IF(F854="CHF",G854,_xlfn.IFS(B854&lt;'Umrechnungskurse und Konstanten'!$C$5, "Rg. Datum",B854&lt;='Umrechnungskurse und Konstanten'!$D$5,G854*'Umrechnungskurse und Konstanten'!$E$5,B854&lt;='Umrechnungskurse und Konstanten'!$D$6,G854*'Umrechnungskurse und Konstanten'!$E$6,B854&lt;='Umrechnungskurse und Konstanten'!$D$7,G854*'Umrechnungskurse und Konstanten'!$E$7,B854&lt;='Umrechnungskurse und Konstanten'!$D$8,G854*'Umrechnungskurse und Konstanten'!$E$8,B854&lt;='Umrechnungskurse und Konstanten'!$D$9,G854*'Umrechnungskurse und Konstanten'!$E$9,B854&lt;='Umrechnungskurse und Konstanten'!$D$10,G854*'Umrechnungskurse und Konstanten'!$E$10,B854&lt;='Umrechnungskurse und Konstanten'!$D$11,G854*'Umrechnungskurse und Konstanten'!$E$11,B854&lt;='Umrechnungskurse und Konstanten'!$D$12,B854*'Umrechnungskurse und Konstanten'!$E$12,B854&lt;='Umrechnungskurse und Konstanten'!$D$13,G854*'Umrechnungskurse und Konstanten'!$E$13,B854&lt;='Umrechnungskurse und Konstanten'!$D$14,G854*'Umrechnungskurse und Konstanten'!$E$14,B854&lt;='Umrechnungskurse und Konstanten'!$D$15,G854*'Umrechnungskurse und Konstanten'!$E$15,B854&lt;='Umrechnungskurse und Konstanten'!$D$16,G854*'Umrechnungskurse und Konstanten'!$E$16))</f>
        <v>0</v>
      </c>
      <c r="K854" s="31">
        <f t="shared" si="40"/>
        <v>0</v>
      </c>
      <c r="L854" s="59">
        <f t="shared" si="41"/>
        <v>0</v>
      </c>
    </row>
    <row r="855" spans="2:12" x14ac:dyDescent="0.3">
      <c r="B855" s="61"/>
      <c r="C855" s="28"/>
      <c r="D855" s="28"/>
      <c r="E855" s="32"/>
      <c r="F855" s="29" t="s">
        <v>18</v>
      </c>
      <c r="G855" s="37"/>
      <c r="H855" s="33">
        <v>8.1000000000000003E-2</v>
      </c>
      <c r="I855" s="38" t="str">
        <f t="shared" si="39"/>
        <v>Rg. Nicht in EUR</v>
      </c>
      <c r="J855" s="31">
        <f>IF(F855="CHF",G855,_xlfn.IFS(B855&lt;'Umrechnungskurse und Konstanten'!$C$5, "Rg. Datum",B855&lt;='Umrechnungskurse und Konstanten'!$D$5,G855*'Umrechnungskurse und Konstanten'!$E$5,B855&lt;='Umrechnungskurse und Konstanten'!$D$6,G855*'Umrechnungskurse und Konstanten'!$E$6,B855&lt;='Umrechnungskurse und Konstanten'!$D$7,G855*'Umrechnungskurse und Konstanten'!$E$7,B855&lt;='Umrechnungskurse und Konstanten'!$D$8,G855*'Umrechnungskurse und Konstanten'!$E$8,B855&lt;='Umrechnungskurse und Konstanten'!$D$9,G855*'Umrechnungskurse und Konstanten'!$E$9,B855&lt;='Umrechnungskurse und Konstanten'!$D$10,G855*'Umrechnungskurse und Konstanten'!$E$10,B855&lt;='Umrechnungskurse und Konstanten'!$D$11,G855*'Umrechnungskurse und Konstanten'!$E$11,B855&lt;='Umrechnungskurse und Konstanten'!$D$12,B855*'Umrechnungskurse und Konstanten'!$E$12,B855&lt;='Umrechnungskurse und Konstanten'!$D$13,G855*'Umrechnungskurse und Konstanten'!$E$13,B855&lt;='Umrechnungskurse und Konstanten'!$D$14,G855*'Umrechnungskurse und Konstanten'!$E$14,B855&lt;='Umrechnungskurse und Konstanten'!$D$15,G855*'Umrechnungskurse und Konstanten'!$E$15,B855&lt;='Umrechnungskurse und Konstanten'!$D$16,G855*'Umrechnungskurse und Konstanten'!$E$16))</f>
        <v>0</v>
      </c>
      <c r="K855" s="31">
        <f t="shared" si="40"/>
        <v>0</v>
      </c>
      <c r="L855" s="59">
        <f t="shared" si="41"/>
        <v>0</v>
      </c>
    </row>
    <row r="856" spans="2:12" x14ac:dyDescent="0.3">
      <c r="B856" s="61"/>
      <c r="C856" s="28"/>
      <c r="D856" s="28"/>
      <c r="E856" s="32"/>
      <c r="F856" s="29" t="s">
        <v>18</v>
      </c>
      <c r="G856" s="37"/>
      <c r="H856" s="33">
        <v>8.1000000000000003E-2</v>
      </c>
      <c r="I856" s="38" t="str">
        <f t="shared" si="39"/>
        <v>Rg. Nicht in EUR</v>
      </c>
      <c r="J856" s="31">
        <f>IF(F856="CHF",G856,_xlfn.IFS(B856&lt;'Umrechnungskurse und Konstanten'!$C$5, "Rg. Datum",B856&lt;='Umrechnungskurse und Konstanten'!$D$5,G856*'Umrechnungskurse und Konstanten'!$E$5,B856&lt;='Umrechnungskurse und Konstanten'!$D$6,G856*'Umrechnungskurse und Konstanten'!$E$6,B856&lt;='Umrechnungskurse und Konstanten'!$D$7,G856*'Umrechnungskurse und Konstanten'!$E$7,B856&lt;='Umrechnungskurse und Konstanten'!$D$8,G856*'Umrechnungskurse und Konstanten'!$E$8,B856&lt;='Umrechnungskurse und Konstanten'!$D$9,G856*'Umrechnungskurse und Konstanten'!$E$9,B856&lt;='Umrechnungskurse und Konstanten'!$D$10,G856*'Umrechnungskurse und Konstanten'!$E$10,B856&lt;='Umrechnungskurse und Konstanten'!$D$11,G856*'Umrechnungskurse und Konstanten'!$E$11,B856&lt;='Umrechnungskurse und Konstanten'!$D$12,B856*'Umrechnungskurse und Konstanten'!$E$12,B856&lt;='Umrechnungskurse und Konstanten'!$D$13,G856*'Umrechnungskurse und Konstanten'!$E$13,B856&lt;='Umrechnungskurse und Konstanten'!$D$14,G856*'Umrechnungskurse und Konstanten'!$E$14,B856&lt;='Umrechnungskurse und Konstanten'!$D$15,G856*'Umrechnungskurse und Konstanten'!$E$15,B856&lt;='Umrechnungskurse und Konstanten'!$D$16,G856*'Umrechnungskurse und Konstanten'!$E$16))</f>
        <v>0</v>
      </c>
      <c r="K856" s="31">
        <f t="shared" si="40"/>
        <v>0</v>
      </c>
      <c r="L856" s="59">
        <f t="shared" si="41"/>
        <v>0</v>
      </c>
    </row>
    <row r="857" spans="2:12" x14ac:dyDescent="0.3">
      <c r="B857" s="61"/>
      <c r="C857" s="28"/>
      <c r="D857" s="28"/>
      <c r="E857" s="32"/>
      <c r="F857" s="29" t="s">
        <v>18</v>
      </c>
      <c r="G857" s="37"/>
      <c r="H857" s="33">
        <v>8.1000000000000003E-2</v>
      </c>
      <c r="I857" s="38" t="str">
        <f t="shared" si="39"/>
        <v>Rg. Nicht in EUR</v>
      </c>
      <c r="J857" s="31">
        <f>IF(F857="CHF",G857,_xlfn.IFS(B857&lt;'Umrechnungskurse und Konstanten'!$C$5, "Rg. Datum",B857&lt;='Umrechnungskurse und Konstanten'!$D$5,G857*'Umrechnungskurse und Konstanten'!$E$5,B857&lt;='Umrechnungskurse und Konstanten'!$D$6,G857*'Umrechnungskurse und Konstanten'!$E$6,B857&lt;='Umrechnungskurse und Konstanten'!$D$7,G857*'Umrechnungskurse und Konstanten'!$E$7,B857&lt;='Umrechnungskurse und Konstanten'!$D$8,G857*'Umrechnungskurse und Konstanten'!$E$8,B857&lt;='Umrechnungskurse und Konstanten'!$D$9,G857*'Umrechnungskurse und Konstanten'!$E$9,B857&lt;='Umrechnungskurse und Konstanten'!$D$10,G857*'Umrechnungskurse und Konstanten'!$E$10,B857&lt;='Umrechnungskurse und Konstanten'!$D$11,G857*'Umrechnungskurse und Konstanten'!$E$11,B857&lt;='Umrechnungskurse und Konstanten'!$D$12,B857*'Umrechnungskurse und Konstanten'!$E$12,B857&lt;='Umrechnungskurse und Konstanten'!$D$13,G857*'Umrechnungskurse und Konstanten'!$E$13,B857&lt;='Umrechnungskurse und Konstanten'!$D$14,G857*'Umrechnungskurse und Konstanten'!$E$14,B857&lt;='Umrechnungskurse und Konstanten'!$D$15,G857*'Umrechnungskurse und Konstanten'!$E$15,B857&lt;='Umrechnungskurse und Konstanten'!$D$16,G857*'Umrechnungskurse und Konstanten'!$E$16))</f>
        <v>0</v>
      </c>
      <c r="K857" s="31">
        <f t="shared" si="40"/>
        <v>0</v>
      </c>
      <c r="L857" s="59">
        <f t="shared" si="41"/>
        <v>0</v>
      </c>
    </row>
    <row r="858" spans="2:12" x14ac:dyDescent="0.3">
      <c r="B858" s="61"/>
      <c r="C858" s="28"/>
      <c r="D858" s="28"/>
      <c r="E858" s="32"/>
      <c r="F858" s="29" t="s">
        <v>18</v>
      </c>
      <c r="G858" s="37"/>
      <c r="H858" s="33">
        <v>8.1000000000000003E-2</v>
      </c>
      <c r="I858" s="38" t="str">
        <f t="shared" si="39"/>
        <v>Rg. Nicht in EUR</v>
      </c>
      <c r="J858" s="31">
        <f>IF(F858="CHF",G858,_xlfn.IFS(B858&lt;'Umrechnungskurse und Konstanten'!$C$5, "Rg. Datum",B858&lt;='Umrechnungskurse und Konstanten'!$D$5,G858*'Umrechnungskurse und Konstanten'!$E$5,B858&lt;='Umrechnungskurse und Konstanten'!$D$6,G858*'Umrechnungskurse und Konstanten'!$E$6,B858&lt;='Umrechnungskurse und Konstanten'!$D$7,G858*'Umrechnungskurse und Konstanten'!$E$7,B858&lt;='Umrechnungskurse und Konstanten'!$D$8,G858*'Umrechnungskurse und Konstanten'!$E$8,B858&lt;='Umrechnungskurse und Konstanten'!$D$9,G858*'Umrechnungskurse und Konstanten'!$E$9,B858&lt;='Umrechnungskurse und Konstanten'!$D$10,G858*'Umrechnungskurse und Konstanten'!$E$10,B858&lt;='Umrechnungskurse und Konstanten'!$D$11,G858*'Umrechnungskurse und Konstanten'!$E$11,B858&lt;='Umrechnungskurse und Konstanten'!$D$12,B858*'Umrechnungskurse und Konstanten'!$E$12,B858&lt;='Umrechnungskurse und Konstanten'!$D$13,G858*'Umrechnungskurse und Konstanten'!$E$13,B858&lt;='Umrechnungskurse und Konstanten'!$D$14,G858*'Umrechnungskurse und Konstanten'!$E$14,B858&lt;='Umrechnungskurse und Konstanten'!$D$15,G858*'Umrechnungskurse und Konstanten'!$E$15,B858&lt;='Umrechnungskurse und Konstanten'!$D$16,G858*'Umrechnungskurse und Konstanten'!$E$16))</f>
        <v>0</v>
      </c>
      <c r="K858" s="31">
        <f t="shared" si="40"/>
        <v>0</v>
      </c>
      <c r="L858" s="59">
        <f t="shared" si="41"/>
        <v>0</v>
      </c>
    </row>
    <row r="859" spans="2:12" x14ac:dyDescent="0.3">
      <c r="B859" s="61"/>
      <c r="C859" s="28"/>
      <c r="D859" s="28"/>
      <c r="E859" s="32"/>
      <c r="F859" s="29" t="s">
        <v>18</v>
      </c>
      <c r="G859" s="37"/>
      <c r="H859" s="33">
        <v>8.1000000000000003E-2</v>
      </c>
      <c r="I859" s="38" t="str">
        <f t="shared" si="39"/>
        <v>Rg. Nicht in EUR</v>
      </c>
      <c r="J859" s="31">
        <f>IF(F859="CHF",G859,_xlfn.IFS(B859&lt;'Umrechnungskurse und Konstanten'!$C$5, "Rg. Datum",B859&lt;='Umrechnungskurse und Konstanten'!$D$5,G859*'Umrechnungskurse und Konstanten'!$E$5,B859&lt;='Umrechnungskurse und Konstanten'!$D$6,G859*'Umrechnungskurse und Konstanten'!$E$6,B859&lt;='Umrechnungskurse und Konstanten'!$D$7,G859*'Umrechnungskurse und Konstanten'!$E$7,B859&lt;='Umrechnungskurse und Konstanten'!$D$8,G859*'Umrechnungskurse und Konstanten'!$E$8,B859&lt;='Umrechnungskurse und Konstanten'!$D$9,G859*'Umrechnungskurse und Konstanten'!$E$9,B859&lt;='Umrechnungskurse und Konstanten'!$D$10,G859*'Umrechnungskurse und Konstanten'!$E$10,B859&lt;='Umrechnungskurse und Konstanten'!$D$11,G859*'Umrechnungskurse und Konstanten'!$E$11,B859&lt;='Umrechnungskurse und Konstanten'!$D$12,B859*'Umrechnungskurse und Konstanten'!$E$12,B859&lt;='Umrechnungskurse und Konstanten'!$D$13,G859*'Umrechnungskurse und Konstanten'!$E$13,B859&lt;='Umrechnungskurse und Konstanten'!$D$14,G859*'Umrechnungskurse und Konstanten'!$E$14,B859&lt;='Umrechnungskurse und Konstanten'!$D$15,G859*'Umrechnungskurse und Konstanten'!$E$15,B859&lt;='Umrechnungskurse und Konstanten'!$D$16,G859*'Umrechnungskurse und Konstanten'!$E$16))</f>
        <v>0</v>
      </c>
      <c r="K859" s="31">
        <f t="shared" si="40"/>
        <v>0</v>
      </c>
      <c r="L859" s="59">
        <f t="shared" si="41"/>
        <v>0</v>
      </c>
    </row>
    <row r="860" spans="2:12" x14ac:dyDescent="0.3">
      <c r="B860" s="61"/>
      <c r="C860" s="28"/>
      <c r="D860" s="28"/>
      <c r="E860" s="32"/>
      <c r="F860" s="29" t="s">
        <v>18</v>
      </c>
      <c r="G860" s="37"/>
      <c r="H860" s="33">
        <v>8.1000000000000003E-2</v>
      </c>
      <c r="I860" s="38" t="str">
        <f t="shared" si="39"/>
        <v>Rg. Nicht in EUR</v>
      </c>
      <c r="J860" s="31">
        <f>IF(F860="CHF",G860,_xlfn.IFS(B860&lt;'Umrechnungskurse und Konstanten'!$C$5, "Rg. Datum",B860&lt;='Umrechnungskurse und Konstanten'!$D$5,G860*'Umrechnungskurse und Konstanten'!$E$5,B860&lt;='Umrechnungskurse und Konstanten'!$D$6,G860*'Umrechnungskurse und Konstanten'!$E$6,B860&lt;='Umrechnungskurse und Konstanten'!$D$7,G860*'Umrechnungskurse und Konstanten'!$E$7,B860&lt;='Umrechnungskurse und Konstanten'!$D$8,G860*'Umrechnungskurse und Konstanten'!$E$8,B860&lt;='Umrechnungskurse und Konstanten'!$D$9,G860*'Umrechnungskurse und Konstanten'!$E$9,B860&lt;='Umrechnungskurse und Konstanten'!$D$10,G860*'Umrechnungskurse und Konstanten'!$E$10,B860&lt;='Umrechnungskurse und Konstanten'!$D$11,G860*'Umrechnungskurse und Konstanten'!$E$11,B860&lt;='Umrechnungskurse und Konstanten'!$D$12,B860*'Umrechnungskurse und Konstanten'!$E$12,B860&lt;='Umrechnungskurse und Konstanten'!$D$13,G860*'Umrechnungskurse und Konstanten'!$E$13,B860&lt;='Umrechnungskurse und Konstanten'!$D$14,G860*'Umrechnungskurse und Konstanten'!$E$14,B860&lt;='Umrechnungskurse und Konstanten'!$D$15,G860*'Umrechnungskurse und Konstanten'!$E$15,B860&lt;='Umrechnungskurse und Konstanten'!$D$16,G860*'Umrechnungskurse und Konstanten'!$E$16))</f>
        <v>0</v>
      </c>
      <c r="K860" s="31">
        <f t="shared" si="40"/>
        <v>0</v>
      </c>
      <c r="L860" s="59">
        <f t="shared" si="41"/>
        <v>0</v>
      </c>
    </row>
    <row r="861" spans="2:12" x14ac:dyDescent="0.3">
      <c r="B861" s="61"/>
      <c r="C861" s="28"/>
      <c r="D861" s="28"/>
      <c r="E861" s="32"/>
      <c r="F861" s="29" t="s">
        <v>18</v>
      </c>
      <c r="G861" s="37"/>
      <c r="H861" s="33">
        <v>8.1000000000000003E-2</v>
      </c>
      <c r="I861" s="38" t="str">
        <f t="shared" si="39"/>
        <v>Rg. Nicht in EUR</v>
      </c>
      <c r="J861" s="31">
        <f>IF(F861="CHF",G861,_xlfn.IFS(B861&lt;'Umrechnungskurse und Konstanten'!$C$5, "Rg. Datum",B861&lt;='Umrechnungskurse und Konstanten'!$D$5,G861*'Umrechnungskurse und Konstanten'!$E$5,B861&lt;='Umrechnungskurse und Konstanten'!$D$6,G861*'Umrechnungskurse und Konstanten'!$E$6,B861&lt;='Umrechnungskurse und Konstanten'!$D$7,G861*'Umrechnungskurse und Konstanten'!$E$7,B861&lt;='Umrechnungskurse und Konstanten'!$D$8,G861*'Umrechnungskurse und Konstanten'!$E$8,B861&lt;='Umrechnungskurse und Konstanten'!$D$9,G861*'Umrechnungskurse und Konstanten'!$E$9,B861&lt;='Umrechnungskurse und Konstanten'!$D$10,G861*'Umrechnungskurse und Konstanten'!$E$10,B861&lt;='Umrechnungskurse und Konstanten'!$D$11,G861*'Umrechnungskurse und Konstanten'!$E$11,B861&lt;='Umrechnungskurse und Konstanten'!$D$12,B861*'Umrechnungskurse und Konstanten'!$E$12,B861&lt;='Umrechnungskurse und Konstanten'!$D$13,G861*'Umrechnungskurse und Konstanten'!$E$13,B861&lt;='Umrechnungskurse und Konstanten'!$D$14,G861*'Umrechnungskurse und Konstanten'!$E$14,B861&lt;='Umrechnungskurse und Konstanten'!$D$15,G861*'Umrechnungskurse und Konstanten'!$E$15,B861&lt;='Umrechnungskurse und Konstanten'!$D$16,G861*'Umrechnungskurse und Konstanten'!$E$16))</f>
        <v>0</v>
      </c>
      <c r="K861" s="31">
        <f t="shared" si="40"/>
        <v>0</v>
      </c>
      <c r="L861" s="59">
        <f t="shared" si="41"/>
        <v>0</v>
      </c>
    </row>
    <row r="862" spans="2:12" x14ac:dyDescent="0.3">
      <c r="B862" s="61"/>
      <c r="C862" s="28"/>
      <c r="D862" s="28"/>
      <c r="E862" s="32"/>
      <c r="F862" s="29" t="s">
        <v>18</v>
      </c>
      <c r="G862" s="37"/>
      <c r="H862" s="33">
        <v>8.1000000000000003E-2</v>
      </c>
      <c r="I862" s="38" t="str">
        <f t="shared" si="39"/>
        <v>Rg. Nicht in EUR</v>
      </c>
      <c r="J862" s="31">
        <f>IF(F862="CHF",G862,_xlfn.IFS(B862&lt;'Umrechnungskurse und Konstanten'!$C$5, "Rg. Datum",B862&lt;='Umrechnungskurse und Konstanten'!$D$5,G862*'Umrechnungskurse und Konstanten'!$E$5,B862&lt;='Umrechnungskurse und Konstanten'!$D$6,G862*'Umrechnungskurse und Konstanten'!$E$6,B862&lt;='Umrechnungskurse und Konstanten'!$D$7,G862*'Umrechnungskurse und Konstanten'!$E$7,B862&lt;='Umrechnungskurse und Konstanten'!$D$8,G862*'Umrechnungskurse und Konstanten'!$E$8,B862&lt;='Umrechnungskurse und Konstanten'!$D$9,G862*'Umrechnungskurse und Konstanten'!$E$9,B862&lt;='Umrechnungskurse und Konstanten'!$D$10,G862*'Umrechnungskurse und Konstanten'!$E$10,B862&lt;='Umrechnungskurse und Konstanten'!$D$11,G862*'Umrechnungskurse und Konstanten'!$E$11,B862&lt;='Umrechnungskurse und Konstanten'!$D$12,B862*'Umrechnungskurse und Konstanten'!$E$12,B862&lt;='Umrechnungskurse und Konstanten'!$D$13,G862*'Umrechnungskurse und Konstanten'!$E$13,B862&lt;='Umrechnungskurse und Konstanten'!$D$14,G862*'Umrechnungskurse und Konstanten'!$E$14,B862&lt;='Umrechnungskurse und Konstanten'!$D$15,G862*'Umrechnungskurse und Konstanten'!$E$15,B862&lt;='Umrechnungskurse und Konstanten'!$D$16,G862*'Umrechnungskurse und Konstanten'!$E$16))</f>
        <v>0</v>
      </c>
      <c r="K862" s="31">
        <f t="shared" si="40"/>
        <v>0</v>
      </c>
      <c r="L862" s="59">
        <f t="shared" si="41"/>
        <v>0</v>
      </c>
    </row>
    <row r="863" spans="2:12" x14ac:dyDescent="0.3">
      <c r="B863" s="61"/>
      <c r="C863" s="28"/>
      <c r="D863" s="28"/>
      <c r="E863" s="32"/>
      <c r="F863" s="29" t="s">
        <v>18</v>
      </c>
      <c r="G863" s="37"/>
      <c r="H863" s="33">
        <v>8.1000000000000003E-2</v>
      </c>
      <c r="I863" s="38" t="str">
        <f t="shared" si="39"/>
        <v>Rg. Nicht in EUR</v>
      </c>
      <c r="J863" s="31">
        <f>IF(F863="CHF",G863,_xlfn.IFS(B863&lt;'Umrechnungskurse und Konstanten'!$C$5, "Rg. Datum",B863&lt;='Umrechnungskurse und Konstanten'!$D$5,G863*'Umrechnungskurse und Konstanten'!$E$5,B863&lt;='Umrechnungskurse und Konstanten'!$D$6,G863*'Umrechnungskurse und Konstanten'!$E$6,B863&lt;='Umrechnungskurse und Konstanten'!$D$7,G863*'Umrechnungskurse und Konstanten'!$E$7,B863&lt;='Umrechnungskurse und Konstanten'!$D$8,G863*'Umrechnungskurse und Konstanten'!$E$8,B863&lt;='Umrechnungskurse und Konstanten'!$D$9,G863*'Umrechnungskurse und Konstanten'!$E$9,B863&lt;='Umrechnungskurse und Konstanten'!$D$10,G863*'Umrechnungskurse und Konstanten'!$E$10,B863&lt;='Umrechnungskurse und Konstanten'!$D$11,G863*'Umrechnungskurse und Konstanten'!$E$11,B863&lt;='Umrechnungskurse und Konstanten'!$D$12,B863*'Umrechnungskurse und Konstanten'!$E$12,B863&lt;='Umrechnungskurse und Konstanten'!$D$13,G863*'Umrechnungskurse und Konstanten'!$E$13,B863&lt;='Umrechnungskurse und Konstanten'!$D$14,G863*'Umrechnungskurse und Konstanten'!$E$14,B863&lt;='Umrechnungskurse und Konstanten'!$D$15,G863*'Umrechnungskurse und Konstanten'!$E$15,B863&lt;='Umrechnungskurse und Konstanten'!$D$16,G863*'Umrechnungskurse und Konstanten'!$E$16))</f>
        <v>0</v>
      </c>
      <c r="K863" s="31">
        <f t="shared" si="40"/>
        <v>0</v>
      </c>
      <c r="L863" s="59">
        <f t="shared" si="41"/>
        <v>0</v>
      </c>
    </row>
    <row r="864" spans="2:12" x14ac:dyDescent="0.3">
      <c r="B864" s="61"/>
      <c r="C864" s="28"/>
      <c r="D864" s="28"/>
      <c r="E864" s="32"/>
      <c r="F864" s="29" t="s">
        <v>18</v>
      </c>
      <c r="G864" s="37"/>
      <c r="H864" s="33">
        <v>8.1000000000000003E-2</v>
      </c>
      <c r="I864" s="38" t="str">
        <f t="shared" si="39"/>
        <v>Rg. Nicht in EUR</v>
      </c>
      <c r="J864" s="31">
        <f>IF(F864="CHF",G864,_xlfn.IFS(B864&lt;'Umrechnungskurse und Konstanten'!$C$5, "Rg. Datum",B864&lt;='Umrechnungskurse und Konstanten'!$D$5,G864*'Umrechnungskurse und Konstanten'!$E$5,B864&lt;='Umrechnungskurse und Konstanten'!$D$6,G864*'Umrechnungskurse und Konstanten'!$E$6,B864&lt;='Umrechnungskurse und Konstanten'!$D$7,G864*'Umrechnungskurse und Konstanten'!$E$7,B864&lt;='Umrechnungskurse und Konstanten'!$D$8,G864*'Umrechnungskurse und Konstanten'!$E$8,B864&lt;='Umrechnungskurse und Konstanten'!$D$9,G864*'Umrechnungskurse und Konstanten'!$E$9,B864&lt;='Umrechnungskurse und Konstanten'!$D$10,G864*'Umrechnungskurse und Konstanten'!$E$10,B864&lt;='Umrechnungskurse und Konstanten'!$D$11,G864*'Umrechnungskurse und Konstanten'!$E$11,B864&lt;='Umrechnungskurse und Konstanten'!$D$12,B864*'Umrechnungskurse und Konstanten'!$E$12,B864&lt;='Umrechnungskurse und Konstanten'!$D$13,G864*'Umrechnungskurse und Konstanten'!$E$13,B864&lt;='Umrechnungskurse und Konstanten'!$D$14,G864*'Umrechnungskurse und Konstanten'!$E$14,B864&lt;='Umrechnungskurse und Konstanten'!$D$15,G864*'Umrechnungskurse und Konstanten'!$E$15,B864&lt;='Umrechnungskurse und Konstanten'!$D$16,G864*'Umrechnungskurse und Konstanten'!$E$16))</f>
        <v>0</v>
      </c>
      <c r="K864" s="31">
        <f t="shared" si="40"/>
        <v>0</v>
      </c>
      <c r="L864" s="59">
        <f t="shared" si="41"/>
        <v>0</v>
      </c>
    </row>
    <row r="865" spans="2:12" x14ac:dyDescent="0.3">
      <c r="B865" s="61"/>
      <c r="C865" s="28"/>
      <c r="D865" s="28"/>
      <c r="E865" s="32"/>
      <c r="F865" s="29" t="s">
        <v>18</v>
      </c>
      <c r="G865" s="37"/>
      <c r="H865" s="33">
        <v>8.1000000000000003E-2</v>
      </c>
      <c r="I865" s="38" t="str">
        <f t="shared" si="39"/>
        <v>Rg. Nicht in EUR</v>
      </c>
      <c r="J865" s="31">
        <f>IF(F865="CHF",G865,_xlfn.IFS(B865&lt;'Umrechnungskurse und Konstanten'!$C$5, "Rg. Datum",B865&lt;='Umrechnungskurse und Konstanten'!$D$5,G865*'Umrechnungskurse und Konstanten'!$E$5,B865&lt;='Umrechnungskurse und Konstanten'!$D$6,G865*'Umrechnungskurse und Konstanten'!$E$6,B865&lt;='Umrechnungskurse und Konstanten'!$D$7,G865*'Umrechnungskurse und Konstanten'!$E$7,B865&lt;='Umrechnungskurse und Konstanten'!$D$8,G865*'Umrechnungskurse und Konstanten'!$E$8,B865&lt;='Umrechnungskurse und Konstanten'!$D$9,G865*'Umrechnungskurse und Konstanten'!$E$9,B865&lt;='Umrechnungskurse und Konstanten'!$D$10,G865*'Umrechnungskurse und Konstanten'!$E$10,B865&lt;='Umrechnungskurse und Konstanten'!$D$11,G865*'Umrechnungskurse und Konstanten'!$E$11,B865&lt;='Umrechnungskurse und Konstanten'!$D$12,B865*'Umrechnungskurse und Konstanten'!$E$12,B865&lt;='Umrechnungskurse und Konstanten'!$D$13,G865*'Umrechnungskurse und Konstanten'!$E$13,B865&lt;='Umrechnungskurse und Konstanten'!$D$14,G865*'Umrechnungskurse und Konstanten'!$E$14,B865&lt;='Umrechnungskurse und Konstanten'!$D$15,G865*'Umrechnungskurse und Konstanten'!$E$15,B865&lt;='Umrechnungskurse und Konstanten'!$D$16,G865*'Umrechnungskurse und Konstanten'!$E$16))</f>
        <v>0</v>
      </c>
      <c r="K865" s="31">
        <f t="shared" si="40"/>
        <v>0</v>
      </c>
      <c r="L865" s="59">
        <f t="shared" si="41"/>
        <v>0</v>
      </c>
    </row>
    <row r="866" spans="2:12" x14ac:dyDescent="0.3">
      <c r="B866" s="61"/>
      <c r="C866" s="28"/>
      <c r="D866" s="28"/>
      <c r="E866" s="32"/>
      <c r="F866" s="29" t="s">
        <v>18</v>
      </c>
      <c r="G866" s="37"/>
      <c r="H866" s="33">
        <v>8.1000000000000003E-2</v>
      </c>
      <c r="I866" s="38" t="str">
        <f t="shared" si="39"/>
        <v>Rg. Nicht in EUR</v>
      </c>
      <c r="J866" s="31">
        <f>IF(F866="CHF",G866,_xlfn.IFS(B866&lt;'Umrechnungskurse und Konstanten'!$C$5, "Rg. Datum",B866&lt;='Umrechnungskurse und Konstanten'!$D$5,G866*'Umrechnungskurse und Konstanten'!$E$5,B866&lt;='Umrechnungskurse und Konstanten'!$D$6,G866*'Umrechnungskurse und Konstanten'!$E$6,B866&lt;='Umrechnungskurse und Konstanten'!$D$7,G866*'Umrechnungskurse und Konstanten'!$E$7,B866&lt;='Umrechnungskurse und Konstanten'!$D$8,G866*'Umrechnungskurse und Konstanten'!$E$8,B866&lt;='Umrechnungskurse und Konstanten'!$D$9,G866*'Umrechnungskurse und Konstanten'!$E$9,B866&lt;='Umrechnungskurse und Konstanten'!$D$10,G866*'Umrechnungskurse und Konstanten'!$E$10,B866&lt;='Umrechnungskurse und Konstanten'!$D$11,G866*'Umrechnungskurse und Konstanten'!$E$11,B866&lt;='Umrechnungskurse und Konstanten'!$D$12,B866*'Umrechnungskurse und Konstanten'!$E$12,B866&lt;='Umrechnungskurse und Konstanten'!$D$13,G866*'Umrechnungskurse und Konstanten'!$E$13,B866&lt;='Umrechnungskurse und Konstanten'!$D$14,G866*'Umrechnungskurse und Konstanten'!$E$14,B866&lt;='Umrechnungskurse und Konstanten'!$D$15,G866*'Umrechnungskurse und Konstanten'!$E$15,B866&lt;='Umrechnungskurse und Konstanten'!$D$16,G866*'Umrechnungskurse und Konstanten'!$E$16))</f>
        <v>0</v>
      </c>
      <c r="K866" s="31">
        <f t="shared" si="40"/>
        <v>0</v>
      </c>
      <c r="L866" s="59">
        <f t="shared" si="41"/>
        <v>0</v>
      </c>
    </row>
    <row r="867" spans="2:12" x14ac:dyDescent="0.3">
      <c r="B867" s="61"/>
      <c r="C867" s="28"/>
      <c r="D867" s="28"/>
      <c r="E867" s="32"/>
      <c r="F867" s="29" t="s">
        <v>18</v>
      </c>
      <c r="G867" s="37"/>
      <c r="H867" s="33">
        <v>8.1000000000000003E-2</v>
      </c>
      <c r="I867" s="38" t="str">
        <f t="shared" si="39"/>
        <v>Rg. Nicht in EUR</v>
      </c>
      <c r="J867" s="31">
        <f>IF(F867="CHF",G867,_xlfn.IFS(B867&lt;'Umrechnungskurse und Konstanten'!$C$5, "Rg. Datum",B867&lt;='Umrechnungskurse und Konstanten'!$D$5,G867*'Umrechnungskurse und Konstanten'!$E$5,B867&lt;='Umrechnungskurse und Konstanten'!$D$6,G867*'Umrechnungskurse und Konstanten'!$E$6,B867&lt;='Umrechnungskurse und Konstanten'!$D$7,G867*'Umrechnungskurse und Konstanten'!$E$7,B867&lt;='Umrechnungskurse und Konstanten'!$D$8,G867*'Umrechnungskurse und Konstanten'!$E$8,B867&lt;='Umrechnungskurse und Konstanten'!$D$9,G867*'Umrechnungskurse und Konstanten'!$E$9,B867&lt;='Umrechnungskurse und Konstanten'!$D$10,G867*'Umrechnungskurse und Konstanten'!$E$10,B867&lt;='Umrechnungskurse und Konstanten'!$D$11,G867*'Umrechnungskurse und Konstanten'!$E$11,B867&lt;='Umrechnungskurse und Konstanten'!$D$12,B867*'Umrechnungskurse und Konstanten'!$E$12,B867&lt;='Umrechnungskurse und Konstanten'!$D$13,G867*'Umrechnungskurse und Konstanten'!$E$13,B867&lt;='Umrechnungskurse und Konstanten'!$D$14,G867*'Umrechnungskurse und Konstanten'!$E$14,B867&lt;='Umrechnungskurse und Konstanten'!$D$15,G867*'Umrechnungskurse und Konstanten'!$E$15,B867&lt;='Umrechnungskurse und Konstanten'!$D$16,G867*'Umrechnungskurse und Konstanten'!$E$16))</f>
        <v>0</v>
      </c>
      <c r="K867" s="31">
        <f t="shared" si="40"/>
        <v>0</v>
      </c>
      <c r="L867" s="59">
        <f t="shared" si="41"/>
        <v>0</v>
      </c>
    </row>
    <row r="868" spans="2:12" x14ac:dyDescent="0.3">
      <c r="B868" s="61"/>
      <c r="C868" s="28"/>
      <c r="D868" s="28"/>
      <c r="E868" s="32"/>
      <c r="F868" s="29" t="s">
        <v>18</v>
      </c>
      <c r="G868" s="37"/>
      <c r="H868" s="33">
        <v>8.1000000000000003E-2</v>
      </c>
      <c r="I868" s="38" t="str">
        <f t="shared" si="39"/>
        <v>Rg. Nicht in EUR</v>
      </c>
      <c r="J868" s="31">
        <f>IF(F868="CHF",G868,_xlfn.IFS(B868&lt;'Umrechnungskurse und Konstanten'!$C$5, "Rg. Datum",B868&lt;='Umrechnungskurse und Konstanten'!$D$5,G868*'Umrechnungskurse und Konstanten'!$E$5,B868&lt;='Umrechnungskurse und Konstanten'!$D$6,G868*'Umrechnungskurse und Konstanten'!$E$6,B868&lt;='Umrechnungskurse und Konstanten'!$D$7,G868*'Umrechnungskurse und Konstanten'!$E$7,B868&lt;='Umrechnungskurse und Konstanten'!$D$8,G868*'Umrechnungskurse und Konstanten'!$E$8,B868&lt;='Umrechnungskurse und Konstanten'!$D$9,G868*'Umrechnungskurse und Konstanten'!$E$9,B868&lt;='Umrechnungskurse und Konstanten'!$D$10,G868*'Umrechnungskurse und Konstanten'!$E$10,B868&lt;='Umrechnungskurse und Konstanten'!$D$11,G868*'Umrechnungskurse und Konstanten'!$E$11,B868&lt;='Umrechnungskurse und Konstanten'!$D$12,B868*'Umrechnungskurse und Konstanten'!$E$12,B868&lt;='Umrechnungskurse und Konstanten'!$D$13,G868*'Umrechnungskurse und Konstanten'!$E$13,B868&lt;='Umrechnungskurse und Konstanten'!$D$14,G868*'Umrechnungskurse und Konstanten'!$E$14,B868&lt;='Umrechnungskurse und Konstanten'!$D$15,G868*'Umrechnungskurse und Konstanten'!$E$15,B868&lt;='Umrechnungskurse und Konstanten'!$D$16,G868*'Umrechnungskurse und Konstanten'!$E$16))</f>
        <v>0</v>
      </c>
      <c r="K868" s="31">
        <f t="shared" si="40"/>
        <v>0</v>
      </c>
      <c r="L868" s="59">
        <f t="shared" si="41"/>
        <v>0</v>
      </c>
    </row>
    <row r="869" spans="2:12" x14ac:dyDescent="0.3">
      <c r="B869" s="61"/>
      <c r="C869" s="28"/>
      <c r="D869" s="28"/>
      <c r="E869" s="32"/>
      <c r="F869" s="29" t="s">
        <v>18</v>
      </c>
      <c r="G869" s="37"/>
      <c r="H869" s="33">
        <v>8.1000000000000003E-2</v>
      </c>
      <c r="I869" s="38" t="str">
        <f t="shared" si="39"/>
        <v>Rg. Nicht in EUR</v>
      </c>
      <c r="J869" s="31">
        <f>IF(F869="CHF",G869,_xlfn.IFS(B869&lt;'Umrechnungskurse und Konstanten'!$C$5, "Rg. Datum",B869&lt;='Umrechnungskurse und Konstanten'!$D$5,G869*'Umrechnungskurse und Konstanten'!$E$5,B869&lt;='Umrechnungskurse und Konstanten'!$D$6,G869*'Umrechnungskurse und Konstanten'!$E$6,B869&lt;='Umrechnungskurse und Konstanten'!$D$7,G869*'Umrechnungskurse und Konstanten'!$E$7,B869&lt;='Umrechnungskurse und Konstanten'!$D$8,G869*'Umrechnungskurse und Konstanten'!$E$8,B869&lt;='Umrechnungskurse und Konstanten'!$D$9,G869*'Umrechnungskurse und Konstanten'!$E$9,B869&lt;='Umrechnungskurse und Konstanten'!$D$10,G869*'Umrechnungskurse und Konstanten'!$E$10,B869&lt;='Umrechnungskurse und Konstanten'!$D$11,G869*'Umrechnungskurse und Konstanten'!$E$11,B869&lt;='Umrechnungskurse und Konstanten'!$D$12,B869*'Umrechnungskurse und Konstanten'!$E$12,B869&lt;='Umrechnungskurse und Konstanten'!$D$13,G869*'Umrechnungskurse und Konstanten'!$E$13,B869&lt;='Umrechnungskurse und Konstanten'!$D$14,G869*'Umrechnungskurse und Konstanten'!$E$14,B869&lt;='Umrechnungskurse und Konstanten'!$D$15,G869*'Umrechnungskurse und Konstanten'!$E$15,B869&lt;='Umrechnungskurse und Konstanten'!$D$16,G869*'Umrechnungskurse und Konstanten'!$E$16))</f>
        <v>0</v>
      </c>
      <c r="K869" s="31">
        <f t="shared" si="40"/>
        <v>0</v>
      </c>
      <c r="L869" s="59">
        <f t="shared" si="41"/>
        <v>0</v>
      </c>
    </row>
    <row r="870" spans="2:12" x14ac:dyDescent="0.3">
      <c r="B870" s="61"/>
      <c r="C870" s="28"/>
      <c r="D870" s="28"/>
      <c r="E870" s="32"/>
      <c r="F870" s="29" t="s">
        <v>18</v>
      </c>
      <c r="G870" s="37"/>
      <c r="H870" s="33">
        <v>8.1000000000000003E-2</v>
      </c>
      <c r="I870" s="38" t="str">
        <f t="shared" si="39"/>
        <v>Rg. Nicht in EUR</v>
      </c>
      <c r="J870" s="31">
        <f>IF(F870="CHF",G870,_xlfn.IFS(B870&lt;'Umrechnungskurse und Konstanten'!$C$5, "Rg. Datum",B870&lt;='Umrechnungskurse und Konstanten'!$D$5,G870*'Umrechnungskurse und Konstanten'!$E$5,B870&lt;='Umrechnungskurse und Konstanten'!$D$6,G870*'Umrechnungskurse und Konstanten'!$E$6,B870&lt;='Umrechnungskurse und Konstanten'!$D$7,G870*'Umrechnungskurse und Konstanten'!$E$7,B870&lt;='Umrechnungskurse und Konstanten'!$D$8,G870*'Umrechnungskurse und Konstanten'!$E$8,B870&lt;='Umrechnungskurse und Konstanten'!$D$9,G870*'Umrechnungskurse und Konstanten'!$E$9,B870&lt;='Umrechnungskurse und Konstanten'!$D$10,G870*'Umrechnungskurse und Konstanten'!$E$10,B870&lt;='Umrechnungskurse und Konstanten'!$D$11,G870*'Umrechnungskurse und Konstanten'!$E$11,B870&lt;='Umrechnungskurse und Konstanten'!$D$12,B870*'Umrechnungskurse und Konstanten'!$E$12,B870&lt;='Umrechnungskurse und Konstanten'!$D$13,G870*'Umrechnungskurse und Konstanten'!$E$13,B870&lt;='Umrechnungskurse und Konstanten'!$D$14,G870*'Umrechnungskurse und Konstanten'!$E$14,B870&lt;='Umrechnungskurse und Konstanten'!$D$15,G870*'Umrechnungskurse und Konstanten'!$E$15,B870&lt;='Umrechnungskurse und Konstanten'!$D$16,G870*'Umrechnungskurse und Konstanten'!$E$16))</f>
        <v>0</v>
      </c>
      <c r="K870" s="31">
        <f t="shared" si="40"/>
        <v>0</v>
      </c>
      <c r="L870" s="59">
        <f t="shared" si="41"/>
        <v>0</v>
      </c>
    </row>
    <row r="871" spans="2:12" x14ac:dyDescent="0.3">
      <c r="B871" s="61"/>
      <c r="C871" s="28"/>
      <c r="D871" s="28"/>
      <c r="E871" s="32"/>
      <c r="F871" s="29" t="s">
        <v>18</v>
      </c>
      <c r="G871" s="37"/>
      <c r="H871" s="33">
        <v>8.1000000000000003E-2</v>
      </c>
      <c r="I871" s="38" t="str">
        <f t="shared" si="39"/>
        <v>Rg. Nicht in EUR</v>
      </c>
      <c r="J871" s="31">
        <f>IF(F871="CHF",G871,_xlfn.IFS(B871&lt;'Umrechnungskurse und Konstanten'!$C$5, "Rg. Datum",B871&lt;='Umrechnungskurse und Konstanten'!$D$5,G871*'Umrechnungskurse und Konstanten'!$E$5,B871&lt;='Umrechnungskurse und Konstanten'!$D$6,G871*'Umrechnungskurse und Konstanten'!$E$6,B871&lt;='Umrechnungskurse und Konstanten'!$D$7,G871*'Umrechnungskurse und Konstanten'!$E$7,B871&lt;='Umrechnungskurse und Konstanten'!$D$8,G871*'Umrechnungskurse und Konstanten'!$E$8,B871&lt;='Umrechnungskurse und Konstanten'!$D$9,G871*'Umrechnungskurse und Konstanten'!$E$9,B871&lt;='Umrechnungskurse und Konstanten'!$D$10,G871*'Umrechnungskurse und Konstanten'!$E$10,B871&lt;='Umrechnungskurse und Konstanten'!$D$11,G871*'Umrechnungskurse und Konstanten'!$E$11,B871&lt;='Umrechnungskurse und Konstanten'!$D$12,B871*'Umrechnungskurse und Konstanten'!$E$12,B871&lt;='Umrechnungskurse und Konstanten'!$D$13,G871*'Umrechnungskurse und Konstanten'!$E$13,B871&lt;='Umrechnungskurse und Konstanten'!$D$14,G871*'Umrechnungskurse und Konstanten'!$E$14,B871&lt;='Umrechnungskurse und Konstanten'!$D$15,G871*'Umrechnungskurse und Konstanten'!$E$15,B871&lt;='Umrechnungskurse und Konstanten'!$D$16,G871*'Umrechnungskurse und Konstanten'!$E$16))</f>
        <v>0</v>
      </c>
      <c r="K871" s="31">
        <f t="shared" si="40"/>
        <v>0</v>
      </c>
      <c r="L871" s="59">
        <f t="shared" si="41"/>
        <v>0</v>
      </c>
    </row>
    <row r="872" spans="2:12" x14ac:dyDescent="0.3">
      <c r="B872" s="61"/>
      <c r="C872" s="28"/>
      <c r="D872" s="28"/>
      <c r="E872" s="32"/>
      <c r="F872" s="29" t="s">
        <v>18</v>
      </c>
      <c r="G872" s="37"/>
      <c r="H872" s="33">
        <v>8.1000000000000003E-2</v>
      </c>
      <c r="I872" s="38" t="str">
        <f t="shared" si="39"/>
        <v>Rg. Nicht in EUR</v>
      </c>
      <c r="J872" s="31">
        <f>IF(F872="CHF",G872,_xlfn.IFS(B872&lt;'Umrechnungskurse und Konstanten'!$C$5, "Rg. Datum",B872&lt;='Umrechnungskurse und Konstanten'!$D$5,G872*'Umrechnungskurse und Konstanten'!$E$5,B872&lt;='Umrechnungskurse und Konstanten'!$D$6,G872*'Umrechnungskurse und Konstanten'!$E$6,B872&lt;='Umrechnungskurse und Konstanten'!$D$7,G872*'Umrechnungskurse und Konstanten'!$E$7,B872&lt;='Umrechnungskurse und Konstanten'!$D$8,G872*'Umrechnungskurse und Konstanten'!$E$8,B872&lt;='Umrechnungskurse und Konstanten'!$D$9,G872*'Umrechnungskurse und Konstanten'!$E$9,B872&lt;='Umrechnungskurse und Konstanten'!$D$10,G872*'Umrechnungskurse und Konstanten'!$E$10,B872&lt;='Umrechnungskurse und Konstanten'!$D$11,G872*'Umrechnungskurse und Konstanten'!$E$11,B872&lt;='Umrechnungskurse und Konstanten'!$D$12,B872*'Umrechnungskurse und Konstanten'!$E$12,B872&lt;='Umrechnungskurse und Konstanten'!$D$13,G872*'Umrechnungskurse und Konstanten'!$E$13,B872&lt;='Umrechnungskurse und Konstanten'!$D$14,G872*'Umrechnungskurse und Konstanten'!$E$14,B872&lt;='Umrechnungskurse und Konstanten'!$D$15,G872*'Umrechnungskurse und Konstanten'!$E$15,B872&lt;='Umrechnungskurse und Konstanten'!$D$16,G872*'Umrechnungskurse und Konstanten'!$E$16))</f>
        <v>0</v>
      </c>
      <c r="K872" s="31">
        <f t="shared" si="40"/>
        <v>0</v>
      </c>
      <c r="L872" s="59">
        <f t="shared" si="41"/>
        <v>0</v>
      </c>
    </row>
    <row r="873" spans="2:12" x14ac:dyDescent="0.3">
      <c r="B873" s="61"/>
      <c r="C873" s="28"/>
      <c r="D873" s="28"/>
      <c r="E873" s="32"/>
      <c r="F873" s="29" t="s">
        <v>18</v>
      </c>
      <c r="G873" s="37"/>
      <c r="H873" s="33">
        <v>8.1000000000000003E-2</v>
      </c>
      <c r="I873" s="38" t="str">
        <f t="shared" si="39"/>
        <v>Rg. Nicht in EUR</v>
      </c>
      <c r="J873" s="31">
        <f>IF(F873="CHF",G873,_xlfn.IFS(B873&lt;'Umrechnungskurse und Konstanten'!$C$5, "Rg. Datum",B873&lt;='Umrechnungskurse und Konstanten'!$D$5,G873*'Umrechnungskurse und Konstanten'!$E$5,B873&lt;='Umrechnungskurse und Konstanten'!$D$6,G873*'Umrechnungskurse und Konstanten'!$E$6,B873&lt;='Umrechnungskurse und Konstanten'!$D$7,G873*'Umrechnungskurse und Konstanten'!$E$7,B873&lt;='Umrechnungskurse und Konstanten'!$D$8,G873*'Umrechnungskurse und Konstanten'!$E$8,B873&lt;='Umrechnungskurse und Konstanten'!$D$9,G873*'Umrechnungskurse und Konstanten'!$E$9,B873&lt;='Umrechnungskurse und Konstanten'!$D$10,G873*'Umrechnungskurse und Konstanten'!$E$10,B873&lt;='Umrechnungskurse und Konstanten'!$D$11,G873*'Umrechnungskurse und Konstanten'!$E$11,B873&lt;='Umrechnungskurse und Konstanten'!$D$12,B873*'Umrechnungskurse und Konstanten'!$E$12,B873&lt;='Umrechnungskurse und Konstanten'!$D$13,G873*'Umrechnungskurse und Konstanten'!$E$13,B873&lt;='Umrechnungskurse und Konstanten'!$D$14,G873*'Umrechnungskurse und Konstanten'!$E$14,B873&lt;='Umrechnungskurse und Konstanten'!$D$15,G873*'Umrechnungskurse und Konstanten'!$E$15,B873&lt;='Umrechnungskurse und Konstanten'!$D$16,G873*'Umrechnungskurse und Konstanten'!$E$16))</f>
        <v>0</v>
      </c>
      <c r="K873" s="31">
        <f t="shared" si="40"/>
        <v>0</v>
      </c>
      <c r="L873" s="59">
        <f t="shared" si="41"/>
        <v>0</v>
      </c>
    </row>
    <row r="874" spans="2:12" x14ac:dyDescent="0.3">
      <c r="B874" s="61"/>
      <c r="C874" s="28"/>
      <c r="D874" s="28"/>
      <c r="E874" s="32"/>
      <c r="F874" s="29" t="s">
        <v>18</v>
      </c>
      <c r="G874" s="37"/>
      <c r="H874" s="33">
        <v>8.1000000000000003E-2</v>
      </c>
      <c r="I874" s="38" t="str">
        <f t="shared" si="39"/>
        <v>Rg. Nicht in EUR</v>
      </c>
      <c r="J874" s="31">
        <f>IF(F874="CHF",G874,_xlfn.IFS(B874&lt;'Umrechnungskurse und Konstanten'!$C$5, "Rg. Datum",B874&lt;='Umrechnungskurse und Konstanten'!$D$5,G874*'Umrechnungskurse und Konstanten'!$E$5,B874&lt;='Umrechnungskurse und Konstanten'!$D$6,G874*'Umrechnungskurse und Konstanten'!$E$6,B874&lt;='Umrechnungskurse und Konstanten'!$D$7,G874*'Umrechnungskurse und Konstanten'!$E$7,B874&lt;='Umrechnungskurse und Konstanten'!$D$8,G874*'Umrechnungskurse und Konstanten'!$E$8,B874&lt;='Umrechnungskurse und Konstanten'!$D$9,G874*'Umrechnungskurse und Konstanten'!$E$9,B874&lt;='Umrechnungskurse und Konstanten'!$D$10,G874*'Umrechnungskurse und Konstanten'!$E$10,B874&lt;='Umrechnungskurse und Konstanten'!$D$11,G874*'Umrechnungskurse und Konstanten'!$E$11,B874&lt;='Umrechnungskurse und Konstanten'!$D$12,B874*'Umrechnungskurse und Konstanten'!$E$12,B874&lt;='Umrechnungskurse und Konstanten'!$D$13,G874*'Umrechnungskurse und Konstanten'!$E$13,B874&lt;='Umrechnungskurse und Konstanten'!$D$14,G874*'Umrechnungskurse und Konstanten'!$E$14,B874&lt;='Umrechnungskurse und Konstanten'!$D$15,G874*'Umrechnungskurse und Konstanten'!$E$15,B874&lt;='Umrechnungskurse und Konstanten'!$D$16,G874*'Umrechnungskurse und Konstanten'!$E$16))</f>
        <v>0</v>
      </c>
      <c r="K874" s="31">
        <f t="shared" si="40"/>
        <v>0</v>
      </c>
      <c r="L874" s="59">
        <f t="shared" si="41"/>
        <v>0</v>
      </c>
    </row>
    <row r="875" spans="2:12" x14ac:dyDescent="0.3">
      <c r="B875" s="61"/>
      <c r="C875" s="28"/>
      <c r="D875" s="28"/>
      <c r="E875" s="32"/>
      <c r="F875" s="29" t="s">
        <v>18</v>
      </c>
      <c r="G875" s="37"/>
      <c r="H875" s="33">
        <v>8.1000000000000003E-2</v>
      </c>
      <c r="I875" s="38" t="str">
        <f t="shared" si="39"/>
        <v>Rg. Nicht in EUR</v>
      </c>
      <c r="J875" s="31">
        <f>IF(F875="CHF",G875,_xlfn.IFS(B875&lt;'Umrechnungskurse und Konstanten'!$C$5, "Rg. Datum",B875&lt;='Umrechnungskurse und Konstanten'!$D$5,G875*'Umrechnungskurse und Konstanten'!$E$5,B875&lt;='Umrechnungskurse und Konstanten'!$D$6,G875*'Umrechnungskurse und Konstanten'!$E$6,B875&lt;='Umrechnungskurse und Konstanten'!$D$7,G875*'Umrechnungskurse und Konstanten'!$E$7,B875&lt;='Umrechnungskurse und Konstanten'!$D$8,G875*'Umrechnungskurse und Konstanten'!$E$8,B875&lt;='Umrechnungskurse und Konstanten'!$D$9,G875*'Umrechnungskurse und Konstanten'!$E$9,B875&lt;='Umrechnungskurse und Konstanten'!$D$10,G875*'Umrechnungskurse und Konstanten'!$E$10,B875&lt;='Umrechnungskurse und Konstanten'!$D$11,G875*'Umrechnungskurse und Konstanten'!$E$11,B875&lt;='Umrechnungskurse und Konstanten'!$D$12,B875*'Umrechnungskurse und Konstanten'!$E$12,B875&lt;='Umrechnungskurse und Konstanten'!$D$13,G875*'Umrechnungskurse und Konstanten'!$E$13,B875&lt;='Umrechnungskurse und Konstanten'!$D$14,G875*'Umrechnungskurse und Konstanten'!$E$14,B875&lt;='Umrechnungskurse und Konstanten'!$D$15,G875*'Umrechnungskurse und Konstanten'!$E$15,B875&lt;='Umrechnungskurse und Konstanten'!$D$16,G875*'Umrechnungskurse und Konstanten'!$E$16))</f>
        <v>0</v>
      </c>
      <c r="K875" s="31">
        <f t="shared" si="40"/>
        <v>0</v>
      </c>
      <c r="L875" s="59">
        <f t="shared" si="41"/>
        <v>0</v>
      </c>
    </row>
    <row r="876" spans="2:12" x14ac:dyDescent="0.3">
      <c r="B876" s="61"/>
      <c r="C876" s="28"/>
      <c r="D876" s="28"/>
      <c r="E876" s="32"/>
      <c r="F876" s="29" t="s">
        <v>18</v>
      </c>
      <c r="G876" s="37"/>
      <c r="H876" s="33">
        <v>8.1000000000000003E-2</v>
      </c>
      <c r="I876" s="38" t="str">
        <f t="shared" si="39"/>
        <v>Rg. Nicht in EUR</v>
      </c>
      <c r="J876" s="31">
        <f>IF(F876="CHF",G876,_xlfn.IFS(B876&lt;'Umrechnungskurse und Konstanten'!$C$5, "Rg. Datum",B876&lt;='Umrechnungskurse und Konstanten'!$D$5,G876*'Umrechnungskurse und Konstanten'!$E$5,B876&lt;='Umrechnungskurse und Konstanten'!$D$6,G876*'Umrechnungskurse und Konstanten'!$E$6,B876&lt;='Umrechnungskurse und Konstanten'!$D$7,G876*'Umrechnungskurse und Konstanten'!$E$7,B876&lt;='Umrechnungskurse und Konstanten'!$D$8,G876*'Umrechnungskurse und Konstanten'!$E$8,B876&lt;='Umrechnungskurse und Konstanten'!$D$9,G876*'Umrechnungskurse und Konstanten'!$E$9,B876&lt;='Umrechnungskurse und Konstanten'!$D$10,G876*'Umrechnungskurse und Konstanten'!$E$10,B876&lt;='Umrechnungskurse und Konstanten'!$D$11,G876*'Umrechnungskurse und Konstanten'!$E$11,B876&lt;='Umrechnungskurse und Konstanten'!$D$12,B876*'Umrechnungskurse und Konstanten'!$E$12,B876&lt;='Umrechnungskurse und Konstanten'!$D$13,G876*'Umrechnungskurse und Konstanten'!$E$13,B876&lt;='Umrechnungskurse und Konstanten'!$D$14,G876*'Umrechnungskurse und Konstanten'!$E$14,B876&lt;='Umrechnungskurse und Konstanten'!$D$15,G876*'Umrechnungskurse und Konstanten'!$E$15,B876&lt;='Umrechnungskurse und Konstanten'!$D$16,G876*'Umrechnungskurse und Konstanten'!$E$16))</f>
        <v>0</v>
      </c>
      <c r="K876" s="31">
        <f t="shared" si="40"/>
        <v>0</v>
      </c>
      <c r="L876" s="59">
        <f t="shared" si="41"/>
        <v>0</v>
      </c>
    </row>
    <row r="877" spans="2:12" x14ac:dyDescent="0.3">
      <c r="B877" s="61"/>
      <c r="C877" s="28"/>
      <c r="D877" s="28"/>
      <c r="E877" s="32"/>
      <c r="F877" s="29" t="s">
        <v>18</v>
      </c>
      <c r="G877" s="37"/>
      <c r="H877" s="33">
        <v>8.1000000000000003E-2</v>
      </c>
      <c r="I877" s="38" t="str">
        <f t="shared" si="39"/>
        <v>Rg. Nicht in EUR</v>
      </c>
      <c r="J877" s="31">
        <f>IF(F877="CHF",G877,_xlfn.IFS(B877&lt;'Umrechnungskurse und Konstanten'!$C$5, "Rg. Datum",B877&lt;='Umrechnungskurse und Konstanten'!$D$5,G877*'Umrechnungskurse und Konstanten'!$E$5,B877&lt;='Umrechnungskurse und Konstanten'!$D$6,G877*'Umrechnungskurse und Konstanten'!$E$6,B877&lt;='Umrechnungskurse und Konstanten'!$D$7,G877*'Umrechnungskurse und Konstanten'!$E$7,B877&lt;='Umrechnungskurse und Konstanten'!$D$8,G877*'Umrechnungskurse und Konstanten'!$E$8,B877&lt;='Umrechnungskurse und Konstanten'!$D$9,G877*'Umrechnungskurse und Konstanten'!$E$9,B877&lt;='Umrechnungskurse und Konstanten'!$D$10,G877*'Umrechnungskurse und Konstanten'!$E$10,B877&lt;='Umrechnungskurse und Konstanten'!$D$11,G877*'Umrechnungskurse und Konstanten'!$E$11,B877&lt;='Umrechnungskurse und Konstanten'!$D$12,B877*'Umrechnungskurse und Konstanten'!$E$12,B877&lt;='Umrechnungskurse und Konstanten'!$D$13,G877*'Umrechnungskurse und Konstanten'!$E$13,B877&lt;='Umrechnungskurse und Konstanten'!$D$14,G877*'Umrechnungskurse und Konstanten'!$E$14,B877&lt;='Umrechnungskurse und Konstanten'!$D$15,G877*'Umrechnungskurse und Konstanten'!$E$15,B877&lt;='Umrechnungskurse und Konstanten'!$D$16,G877*'Umrechnungskurse und Konstanten'!$E$16))</f>
        <v>0</v>
      </c>
      <c r="K877" s="31">
        <f t="shared" si="40"/>
        <v>0</v>
      </c>
      <c r="L877" s="59">
        <f t="shared" si="41"/>
        <v>0</v>
      </c>
    </row>
    <row r="878" spans="2:12" x14ac:dyDescent="0.3">
      <c r="B878" s="61"/>
      <c r="C878" s="28"/>
      <c r="D878" s="28"/>
      <c r="E878" s="32"/>
      <c r="F878" s="29" t="s">
        <v>18</v>
      </c>
      <c r="G878" s="37"/>
      <c r="H878" s="33">
        <v>8.1000000000000003E-2</v>
      </c>
      <c r="I878" s="38" t="str">
        <f t="shared" si="39"/>
        <v>Rg. Nicht in EUR</v>
      </c>
      <c r="J878" s="31">
        <f>IF(F878="CHF",G878,_xlfn.IFS(B878&lt;'Umrechnungskurse und Konstanten'!$C$5, "Rg. Datum",B878&lt;='Umrechnungskurse und Konstanten'!$D$5,G878*'Umrechnungskurse und Konstanten'!$E$5,B878&lt;='Umrechnungskurse und Konstanten'!$D$6,G878*'Umrechnungskurse und Konstanten'!$E$6,B878&lt;='Umrechnungskurse und Konstanten'!$D$7,G878*'Umrechnungskurse und Konstanten'!$E$7,B878&lt;='Umrechnungskurse und Konstanten'!$D$8,G878*'Umrechnungskurse und Konstanten'!$E$8,B878&lt;='Umrechnungskurse und Konstanten'!$D$9,G878*'Umrechnungskurse und Konstanten'!$E$9,B878&lt;='Umrechnungskurse und Konstanten'!$D$10,G878*'Umrechnungskurse und Konstanten'!$E$10,B878&lt;='Umrechnungskurse und Konstanten'!$D$11,G878*'Umrechnungskurse und Konstanten'!$E$11,B878&lt;='Umrechnungskurse und Konstanten'!$D$12,B878*'Umrechnungskurse und Konstanten'!$E$12,B878&lt;='Umrechnungskurse und Konstanten'!$D$13,G878*'Umrechnungskurse und Konstanten'!$E$13,B878&lt;='Umrechnungskurse und Konstanten'!$D$14,G878*'Umrechnungskurse und Konstanten'!$E$14,B878&lt;='Umrechnungskurse und Konstanten'!$D$15,G878*'Umrechnungskurse und Konstanten'!$E$15,B878&lt;='Umrechnungskurse und Konstanten'!$D$16,G878*'Umrechnungskurse und Konstanten'!$E$16))</f>
        <v>0</v>
      </c>
      <c r="K878" s="31">
        <f t="shared" si="40"/>
        <v>0</v>
      </c>
      <c r="L878" s="59">
        <f t="shared" si="41"/>
        <v>0</v>
      </c>
    </row>
    <row r="879" spans="2:12" x14ac:dyDescent="0.3">
      <c r="B879" s="61"/>
      <c r="C879" s="28"/>
      <c r="D879" s="28"/>
      <c r="E879" s="32"/>
      <c r="F879" s="29" t="s">
        <v>18</v>
      </c>
      <c r="G879" s="37"/>
      <c r="H879" s="33">
        <v>8.1000000000000003E-2</v>
      </c>
      <c r="I879" s="38" t="str">
        <f t="shared" si="39"/>
        <v>Rg. Nicht in EUR</v>
      </c>
      <c r="J879" s="31">
        <f>IF(F879="CHF",G879,_xlfn.IFS(B879&lt;'Umrechnungskurse und Konstanten'!$C$5, "Rg. Datum",B879&lt;='Umrechnungskurse und Konstanten'!$D$5,G879*'Umrechnungskurse und Konstanten'!$E$5,B879&lt;='Umrechnungskurse und Konstanten'!$D$6,G879*'Umrechnungskurse und Konstanten'!$E$6,B879&lt;='Umrechnungskurse und Konstanten'!$D$7,G879*'Umrechnungskurse und Konstanten'!$E$7,B879&lt;='Umrechnungskurse und Konstanten'!$D$8,G879*'Umrechnungskurse und Konstanten'!$E$8,B879&lt;='Umrechnungskurse und Konstanten'!$D$9,G879*'Umrechnungskurse und Konstanten'!$E$9,B879&lt;='Umrechnungskurse und Konstanten'!$D$10,G879*'Umrechnungskurse und Konstanten'!$E$10,B879&lt;='Umrechnungskurse und Konstanten'!$D$11,G879*'Umrechnungskurse und Konstanten'!$E$11,B879&lt;='Umrechnungskurse und Konstanten'!$D$12,B879*'Umrechnungskurse und Konstanten'!$E$12,B879&lt;='Umrechnungskurse und Konstanten'!$D$13,G879*'Umrechnungskurse und Konstanten'!$E$13,B879&lt;='Umrechnungskurse und Konstanten'!$D$14,G879*'Umrechnungskurse und Konstanten'!$E$14,B879&lt;='Umrechnungskurse und Konstanten'!$D$15,G879*'Umrechnungskurse und Konstanten'!$E$15,B879&lt;='Umrechnungskurse und Konstanten'!$D$16,G879*'Umrechnungskurse und Konstanten'!$E$16))</f>
        <v>0</v>
      </c>
      <c r="K879" s="31">
        <f t="shared" si="40"/>
        <v>0</v>
      </c>
      <c r="L879" s="59">
        <f t="shared" si="41"/>
        <v>0</v>
      </c>
    </row>
    <row r="880" spans="2:12" x14ac:dyDescent="0.3">
      <c r="B880" s="61"/>
      <c r="C880" s="28"/>
      <c r="D880" s="28"/>
      <c r="E880" s="32"/>
      <c r="F880" s="29" t="s">
        <v>18</v>
      </c>
      <c r="G880" s="37"/>
      <c r="H880" s="33">
        <v>8.1000000000000003E-2</v>
      </c>
      <c r="I880" s="38" t="str">
        <f t="shared" si="39"/>
        <v>Rg. Nicht in EUR</v>
      </c>
      <c r="J880" s="31">
        <f>IF(F880="CHF",G880,_xlfn.IFS(B880&lt;'Umrechnungskurse und Konstanten'!$C$5, "Rg. Datum",B880&lt;='Umrechnungskurse und Konstanten'!$D$5,G880*'Umrechnungskurse und Konstanten'!$E$5,B880&lt;='Umrechnungskurse und Konstanten'!$D$6,G880*'Umrechnungskurse und Konstanten'!$E$6,B880&lt;='Umrechnungskurse und Konstanten'!$D$7,G880*'Umrechnungskurse und Konstanten'!$E$7,B880&lt;='Umrechnungskurse und Konstanten'!$D$8,G880*'Umrechnungskurse und Konstanten'!$E$8,B880&lt;='Umrechnungskurse und Konstanten'!$D$9,G880*'Umrechnungskurse und Konstanten'!$E$9,B880&lt;='Umrechnungskurse und Konstanten'!$D$10,G880*'Umrechnungskurse und Konstanten'!$E$10,B880&lt;='Umrechnungskurse und Konstanten'!$D$11,G880*'Umrechnungskurse und Konstanten'!$E$11,B880&lt;='Umrechnungskurse und Konstanten'!$D$12,B880*'Umrechnungskurse und Konstanten'!$E$12,B880&lt;='Umrechnungskurse und Konstanten'!$D$13,G880*'Umrechnungskurse und Konstanten'!$E$13,B880&lt;='Umrechnungskurse und Konstanten'!$D$14,G880*'Umrechnungskurse und Konstanten'!$E$14,B880&lt;='Umrechnungskurse und Konstanten'!$D$15,G880*'Umrechnungskurse und Konstanten'!$E$15,B880&lt;='Umrechnungskurse und Konstanten'!$D$16,G880*'Umrechnungskurse und Konstanten'!$E$16))</f>
        <v>0</v>
      </c>
      <c r="K880" s="31">
        <f t="shared" si="40"/>
        <v>0</v>
      </c>
      <c r="L880" s="59">
        <f t="shared" si="41"/>
        <v>0</v>
      </c>
    </row>
    <row r="881" spans="2:12" x14ac:dyDescent="0.3">
      <c r="B881" s="61"/>
      <c r="C881" s="28"/>
      <c r="D881" s="28"/>
      <c r="E881" s="32"/>
      <c r="F881" s="29" t="s">
        <v>18</v>
      </c>
      <c r="G881" s="37"/>
      <c r="H881" s="33">
        <v>8.1000000000000003E-2</v>
      </c>
      <c r="I881" s="38" t="str">
        <f t="shared" si="39"/>
        <v>Rg. Nicht in EUR</v>
      </c>
      <c r="J881" s="31">
        <f>IF(F881="CHF",G881,_xlfn.IFS(B881&lt;'Umrechnungskurse und Konstanten'!$C$5, "Rg. Datum",B881&lt;='Umrechnungskurse und Konstanten'!$D$5,G881*'Umrechnungskurse und Konstanten'!$E$5,B881&lt;='Umrechnungskurse und Konstanten'!$D$6,G881*'Umrechnungskurse und Konstanten'!$E$6,B881&lt;='Umrechnungskurse und Konstanten'!$D$7,G881*'Umrechnungskurse und Konstanten'!$E$7,B881&lt;='Umrechnungskurse und Konstanten'!$D$8,G881*'Umrechnungskurse und Konstanten'!$E$8,B881&lt;='Umrechnungskurse und Konstanten'!$D$9,G881*'Umrechnungskurse und Konstanten'!$E$9,B881&lt;='Umrechnungskurse und Konstanten'!$D$10,G881*'Umrechnungskurse und Konstanten'!$E$10,B881&lt;='Umrechnungskurse und Konstanten'!$D$11,G881*'Umrechnungskurse und Konstanten'!$E$11,B881&lt;='Umrechnungskurse und Konstanten'!$D$12,B881*'Umrechnungskurse und Konstanten'!$E$12,B881&lt;='Umrechnungskurse und Konstanten'!$D$13,G881*'Umrechnungskurse und Konstanten'!$E$13,B881&lt;='Umrechnungskurse und Konstanten'!$D$14,G881*'Umrechnungskurse und Konstanten'!$E$14,B881&lt;='Umrechnungskurse und Konstanten'!$D$15,G881*'Umrechnungskurse und Konstanten'!$E$15,B881&lt;='Umrechnungskurse und Konstanten'!$D$16,G881*'Umrechnungskurse und Konstanten'!$E$16))</f>
        <v>0</v>
      </c>
      <c r="K881" s="31">
        <f t="shared" si="40"/>
        <v>0</v>
      </c>
      <c r="L881" s="59">
        <f t="shared" si="41"/>
        <v>0</v>
      </c>
    </row>
    <row r="882" spans="2:12" x14ac:dyDescent="0.3">
      <c r="B882" s="61"/>
      <c r="C882" s="28"/>
      <c r="D882" s="28"/>
      <c r="E882" s="32"/>
      <c r="F882" s="29" t="s">
        <v>18</v>
      </c>
      <c r="G882" s="37"/>
      <c r="H882" s="33">
        <v>8.1000000000000003E-2</v>
      </c>
      <c r="I882" s="38" t="str">
        <f t="shared" si="39"/>
        <v>Rg. Nicht in EUR</v>
      </c>
      <c r="J882" s="31">
        <f>IF(F882="CHF",G882,_xlfn.IFS(B882&lt;'Umrechnungskurse und Konstanten'!$C$5, "Rg. Datum",B882&lt;='Umrechnungskurse und Konstanten'!$D$5,G882*'Umrechnungskurse und Konstanten'!$E$5,B882&lt;='Umrechnungskurse und Konstanten'!$D$6,G882*'Umrechnungskurse und Konstanten'!$E$6,B882&lt;='Umrechnungskurse und Konstanten'!$D$7,G882*'Umrechnungskurse und Konstanten'!$E$7,B882&lt;='Umrechnungskurse und Konstanten'!$D$8,G882*'Umrechnungskurse und Konstanten'!$E$8,B882&lt;='Umrechnungskurse und Konstanten'!$D$9,G882*'Umrechnungskurse und Konstanten'!$E$9,B882&lt;='Umrechnungskurse und Konstanten'!$D$10,G882*'Umrechnungskurse und Konstanten'!$E$10,B882&lt;='Umrechnungskurse und Konstanten'!$D$11,G882*'Umrechnungskurse und Konstanten'!$E$11,B882&lt;='Umrechnungskurse und Konstanten'!$D$12,B882*'Umrechnungskurse und Konstanten'!$E$12,B882&lt;='Umrechnungskurse und Konstanten'!$D$13,G882*'Umrechnungskurse und Konstanten'!$E$13,B882&lt;='Umrechnungskurse und Konstanten'!$D$14,G882*'Umrechnungskurse und Konstanten'!$E$14,B882&lt;='Umrechnungskurse und Konstanten'!$D$15,G882*'Umrechnungskurse und Konstanten'!$E$15,B882&lt;='Umrechnungskurse und Konstanten'!$D$16,G882*'Umrechnungskurse und Konstanten'!$E$16))</f>
        <v>0</v>
      </c>
      <c r="K882" s="31">
        <f t="shared" si="40"/>
        <v>0</v>
      </c>
      <c r="L882" s="59">
        <f t="shared" si="41"/>
        <v>0</v>
      </c>
    </row>
    <row r="883" spans="2:12" x14ac:dyDescent="0.3">
      <c r="B883" s="61"/>
      <c r="C883" s="28"/>
      <c r="D883" s="28"/>
      <c r="E883" s="32"/>
      <c r="F883" s="29" t="s">
        <v>18</v>
      </c>
      <c r="G883" s="37"/>
      <c r="H883" s="33">
        <v>8.1000000000000003E-2</v>
      </c>
      <c r="I883" s="38" t="str">
        <f t="shared" si="39"/>
        <v>Rg. Nicht in EUR</v>
      </c>
      <c r="J883" s="31">
        <f>IF(F883="CHF",G883,_xlfn.IFS(B883&lt;'Umrechnungskurse und Konstanten'!$C$5, "Rg. Datum",B883&lt;='Umrechnungskurse und Konstanten'!$D$5,G883*'Umrechnungskurse und Konstanten'!$E$5,B883&lt;='Umrechnungskurse und Konstanten'!$D$6,G883*'Umrechnungskurse und Konstanten'!$E$6,B883&lt;='Umrechnungskurse und Konstanten'!$D$7,G883*'Umrechnungskurse und Konstanten'!$E$7,B883&lt;='Umrechnungskurse und Konstanten'!$D$8,G883*'Umrechnungskurse und Konstanten'!$E$8,B883&lt;='Umrechnungskurse und Konstanten'!$D$9,G883*'Umrechnungskurse und Konstanten'!$E$9,B883&lt;='Umrechnungskurse und Konstanten'!$D$10,G883*'Umrechnungskurse und Konstanten'!$E$10,B883&lt;='Umrechnungskurse und Konstanten'!$D$11,G883*'Umrechnungskurse und Konstanten'!$E$11,B883&lt;='Umrechnungskurse und Konstanten'!$D$12,B883*'Umrechnungskurse und Konstanten'!$E$12,B883&lt;='Umrechnungskurse und Konstanten'!$D$13,G883*'Umrechnungskurse und Konstanten'!$E$13,B883&lt;='Umrechnungskurse und Konstanten'!$D$14,G883*'Umrechnungskurse und Konstanten'!$E$14,B883&lt;='Umrechnungskurse und Konstanten'!$D$15,G883*'Umrechnungskurse und Konstanten'!$E$15,B883&lt;='Umrechnungskurse und Konstanten'!$D$16,G883*'Umrechnungskurse und Konstanten'!$E$16))</f>
        <v>0</v>
      </c>
      <c r="K883" s="31">
        <f t="shared" si="40"/>
        <v>0</v>
      </c>
      <c r="L883" s="59">
        <f t="shared" si="41"/>
        <v>0</v>
      </c>
    </row>
    <row r="884" spans="2:12" x14ac:dyDescent="0.3">
      <c r="B884" s="61"/>
      <c r="C884" s="28"/>
      <c r="D884" s="28"/>
      <c r="E884" s="32"/>
      <c r="F884" s="29" t="s">
        <v>18</v>
      </c>
      <c r="G884" s="37"/>
      <c r="H884" s="33">
        <v>8.1000000000000003E-2</v>
      </c>
      <c r="I884" s="38" t="str">
        <f t="shared" si="39"/>
        <v>Rg. Nicht in EUR</v>
      </c>
      <c r="J884" s="31">
        <f>IF(F884="CHF",G884,_xlfn.IFS(B884&lt;'Umrechnungskurse und Konstanten'!$C$5, "Rg. Datum",B884&lt;='Umrechnungskurse und Konstanten'!$D$5,G884*'Umrechnungskurse und Konstanten'!$E$5,B884&lt;='Umrechnungskurse und Konstanten'!$D$6,G884*'Umrechnungskurse und Konstanten'!$E$6,B884&lt;='Umrechnungskurse und Konstanten'!$D$7,G884*'Umrechnungskurse und Konstanten'!$E$7,B884&lt;='Umrechnungskurse und Konstanten'!$D$8,G884*'Umrechnungskurse und Konstanten'!$E$8,B884&lt;='Umrechnungskurse und Konstanten'!$D$9,G884*'Umrechnungskurse und Konstanten'!$E$9,B884&lt;='Umrechnungskurse und Konstanten'!$D$10,G884*'Umrechnungskurse und Konstanten'!$E$10,B884&lt;='Umrechnungskurse und Konstanten'!$D$11,G884*'Umrechnungskurse und Konstanten'!$E$11,B884&lt;='Umrechnungskurse und Konstanten'!$D$12,B884*'Umrechnungskurse und Konstanten'!$E$12,B884&lt;='Umrechnungskurse und Konstanten'!$D$13,G884*'Umrechnungskurse und Konstanten'!$E$13,B884&lt;='Umrechnungskurse und Konstanten'!$D$14,G884*'Umrechnungskurse und Konstanten'!$E$14,B884&lt;='Umrechnungskurse und Konstanten'!$D$15,G884*'Umrechnungskurse und Konstanten'!$E$15,B884&lt;='Umrechnungskurse und Konstanten'!$D$16,G884*'Umrechnungskurse und Konstanten'!$E$16))</f>
        <v>0</v>
      </c>
      <c r="K884" s="31">
        <f t="shared" si="40"/>
        <v>0</v>
      </c>
      <c r="L884" s="59">
        <f t="shared" si="41"/>
        <v>0</v>
      </c>
    </row>
    <row r="885" spans="2:12" x14ac:dyDescent="0.3">
      <c r="B885" s="61"/>
      <c r="C885" s="28"/>
      <c r="D885" s="28"/>
      <c r="E885" s="32"/>
      <c r="F885" s="29" t="s">
        <v>18</v>
      </c>
      <c r="G885" s="37"/>
      <c r="H885" s="33">
        <v>8.1000000000000003E-2</v>
      </c>
      <c r="I885" s="38" t="str">
        <f t="shared" si="39"/>
        <v>Rg. Nicht in EUR</v>
      </c>
      <c r="J885" s="31">
        <f>IF(F885="CHF",G885,_xlfn.IFS(B885&lt;'Umrechnungskurse und Konstanten'!$C$5, "Rg. Datum",B885&lt;='Umrechnungskurse und Konstanten'!$D$5,G885*'Umrechnungskurse und Konstanten'!$E$5,B885&lt;='Umrechnungskurse und Konstanten'!$D$6,G885*'Umrechnungskurse und Konstanten'!$E$6,B885&lt;='Umrechnungskurse und Konstanten'!$D$7,G885*'Umrechnungskurse und Konstanten'!$E$7,B885&lt;='Umrechnungskurse und Konstanten'!$D$8,G885*'Umrechnungskurse und Konstanten'!$E$8,B885&lt;='Umrechnungskurse und Konstanten'!$D$9,G885*'Umrechnungskurse und Konstanten'!$E$9,B885&lt;='Umrechnungskurse und Konstanten'!$D$10,G885*'Umrechnungskurse und Konstanten'!$E$10,B885&lt;='Umrechnungskurse und Konstanten'!$D$11,G885*'Umrechnungskurse und Konstanten'!$E$11,B885&lt;='Umrechnungskurse und Konstanten'!$D$12,B885*'Umrechnungskurse und Konstanten'!$E$12,B885&lt;='Umrechnungskurse und Konstanten'!$D$13,G885*'Umrechnungskurse und Konstanten'!$E$13,B885&lt;='Umrechnungskurse und Konstanten'!$D$14,G885*'Umrechnungskurse und Konstanten'!$E$14,B885&lt;='Umrechnungskurse und Konstanten'!$D$15,G885*'Umrechnungskurse und Konstanten'!$E$15,B885&lt;='Umrechnungskurse und Konstanten'!$D$16,G885*'Umrechnungskurse und Konstanten'!$E$16))</f>
        <v>0</v>
      </c>
      <c r="K885" s="31">
        <f t="shared" si="40"/>
        <v>0</v>
      </c>
      <c r="L885" s="59">
        <f t="shared" si="41"/>
        <v>0</v>
      </c>
    </row>
    <row r="886" spans="2:12" x14ac:dyDescent="0.3">
      <c r="B886" s="61"/>
      <c r="C886" s="28"/>
      <c r="D886" s="28"/>
      <c r="E886" s="32"/>
      <c r="F886" s="29" t="s">
        <v>18</v>
      </c>
      <c r="G886" s="37"/>
      <c r="H886" s="33">
        <v>8.1000000000000003E-2</v>
      </c>
      <c r="I886" s="38" t="str">
        <f t="shared" si="39"/>
        <v>Rg. Nicht in EUR</v>
      </c>
      <c r="J886" s="31">
        <f>IF(F886="CHF",G886,_xlfn.IFS(B886&lt;'Umrechnungskurse und Konstanten'!$C$5, "Rg. Datum",B886&lt;='Umrechnungskurse und Konstanten'!$D$5,G886*'Umrechnungskurse und Konstanten'!$E$5,B886&lt;='Umrechnungskurse und Konstanten'!$D$6,G886*'Umrechnungskurse und Konstanten'!$E$6,B886&lt;='Umrechnungskurse und Konstanten'!$D$7,G886*'Umrechnungskurse und Konstanten'!$E$7,B886&lt;='Umrechnungskurse und Konstanten'!$D$8,G886*'Umrechnungskurse und Konstanten'!$E$8,B886&lt;='Umrechnungskurse und Konstanten'!$D$9,G886*'Umrechnungskurse und Konstanten'!$E$9,B886&lt;='Umrechnungskurse und Konstanten'!$D$10,G886*'Umrechnungskurse und Konstanten'!$E$10,B886&lt;='Umrechnungskurse und Konstanten'!$D$11,G886*'Umrechnungskurse und Konstanten'!$E$11,B886&lt;='Umrechnungskurse und Konstanten'!$D$12,B886*'Umrechnungskurse und Konstanten'!$E$12,B886&lt;='Umrechnungskurse und Konstanten'!$D$13,G886*'Umrechnungskurse und Konstanten'!$E$13,B886&lt;='Umrechnungskurse und Konstanten'!$D$14,G886*'Umrechnungskurse und Konstanten'!$E$14,B886&lt;='Umrechnungskurse und Konstanten'!$D$15,G886*'Umrechnungskurse und Konstanten'!$E$15,B886&lt;='Umrechnungskurse und Konstanten'!$D$16,G886*'Umrechnungskurse und Konstanten'!$E$16))</f>
        <v>0</v>
      </c>
      <c r="K886" s="31">
        <f t="shared" si="40"/>
        <v>0</v>
      </c>
      <c r="L886" s="59">
        <f t="shared" si="41"/>
        <v>0</v>
      </c>
    </row>
    <row r="887" spans="2:12" x14ac:dyDescent="0.3">
      <c r="B887" s="61"/>
      <c r="C887" s="28"/>
      <c r="D887" s="28"/>
      <c r="E887" s="32"/>
      <c r="F887" s="29" t="s">
        <v>18</v>
      </c>
      <c r="G887" s="37"/>
      <c r="H887" s="33">
        <v>8.1000000000000003E-2</v>
      </c>
      <c r="I887" s="38" t="str">
        <f t="shared" si="39"/>
        <v>Rg. Nicht in EUR</v>
      </c>
      <c r="J887" s="31">
        <f>IF(F887="CHF",G887,_xlfn.IFS(B887&lt;'Umrechnungskurse und Konstanten'!$C$5, "Rg. Datum",B887&lt;='Umrechnungskurse und Konstanten'!$D$5,G887*'Umrechnungskurse und Konstanten'!$E$5,B887&lt;='Umrechnungskurse und Konstanten'!$D$6,G887*'Umrechnungskurse und Konstanten'!$E$6,B887&lt;='Umrechnungskurse und Konstanten'!$D$7,G887*'Umrechnungskurse und Konstanten'!$E$7,B887&lt;='Umrechnungskurse und Konstanten'!$D$8,G887*'Umrechnungskurse und Konstanten'!$E$8,B887&lt;='Umrechnungskurse und Konstanten'!$D$9,G887*'Umrechnungskurse und Konstanten'!$E$9,B887&lt;='Umrechnungskurse und Konstanten'!$D$10,G887*'Umrechnungskurse und Konstanten'!$E$10,B887&lt;='Umrechnungskurse und Konstanten'!$D$11,G887*'Umrechnungskurse und Konstanten'!$E$11,B887&lt;='Umrechnungskurse und Konstanten'!$D$12,B887*'Umrechnungskurse und Konstanten'!$E$12,B887&lt;='Umrechnungskurse und Konstanten'!$D$13,G887*'Umrechnungskurse und Konstanten'!$E$13,B887&lt;='Umrechnungskurse und Konstanten'!$D$14,G887*'Umrechnungskurse und Konstanten'!$E$14,B887&lt;='Umrechnungskurse und Konstanten'!$D$15,G887*'Umrechnungskurse und Konstanten'!$E$15,B887&lt;='Umrechnungskurse und Konstanten'!$D$16,G887*'Umrechnungskurse und Konstanten'!$E$16))</f>
        <v>0</v>
      </c>
      <c r="K887" s="31">
        <f t="shared" si="40"/>
        <v>0</v>
      </c>
      <c r="L887" s="59">
        <f t="shared" si="41"/>
        <v>0</v>
      </c>
    </row>
    <row r="888" spans="2:12" x14ac:dyDescent="0.3">
      <c r="B888" s="61"/>
      <c r="C888" s="28"/>
      <c r="D888" s="28"/>
      <c r="E888" s="32"/>
      <c r="F888" s="29" t="s">
        <v>18</v>
      </c>
      <c r="G888" s="37"/>
      <c r="H888" s="33">
        <v>8.1000000000000003E-2</v>
      </c>
      <c r="I888" s="38" t="str">
        <f t="shared" si="39"/>
        <v>Rg. Nicht in EUR</v>
      </c>
      <c r="J888" s="31">
        <f>IF(F888="CHF",G888,_xlfn.IFS(B888&lt;'Umrechnungskurse und Konstanten'!$C$5, "Rg. Datum",B888&lt;='Umrechnungskurse und Konstanten'!$D$5,G888*'Umrechnungskurse und Konstanten'!$E$5,B888&lt;='Umrechnungskurse und Konstanten'!$D$6,G888*'Umrechnungskurse und Konstanten'!$E$6,B888&lt;='Umrechnungskurse und Konstanten'!$D$7,G888*'Umrechnungskurse und Konstanten'!$E$7,B888&lt;='Umrechnungskurse und Konstanten'!$D$8,G888*'Umrechnungskurse und Konstanten'!$E$8,B888&lt;='Umrechnungskurse und Konstanten'!$D$9,G888*'Umrechnungskurse und Konstanten'!$E$9,B888&lt;='Umrechnungskurse und Konstanten'!$D$10,G888*'Umrechnungskurse und Konstanten'!$E$10,B888&lt;='Umrechnungskurse und Konstanten'!$D$11,G888*'Umrechnungskurse und Konstanten'!$E$11,B888&lt;='Umrechnungskurse und Konstanten'!$D$12,B888*'Umrechnungskurse und Konstanten'!$E$12,B888&lt;='Umrechnungskurse und Konstanten'!$D$13,G888*'Umrechnungskurse und Konstanten'!$E$13,B888&lt;='Umrechnungskurse und Konstanten'!$D$14,G888*'Umrechnungskurse und Konstanten'!$E$14,B888&lt;='Umrechnungskurse und Konstanten'!$D$15,G888*'Umrechnungskurse und Konstanten'!$E$15,B888&lt;='Umrechnungskurse und Konstanten'!$D$16,G888*'Umrechnungskurse und Konstanten'!$E$16))</f>
        <v>0</v>
      </c>
      <c r="K888" s="31">
        <f t="shared" si="40"/>
        <v>0</v>
      </c>
      <c r="L888" s="59">
        <f t="shared" si="41"/>
        <v>0</v>
      </c>
    </row>
    <row r="889" spans="2:12" x14ac:dyDescent="0.3">
      <c r="B889" s="61"/>
      <c r="C889" s="28"/>
      <c r="D889" s="28"/>
      <c r="E889" s="32"/>
      <c r="F889" s="29" t="s">
        <v>18</v>
      </c>
      <c r="G889" s="37"/>
      <c r="H889" s="33">
        <v>8.1000000000000003E-2</v>
      </c>
      <c r="I889" s="38" t="str">
        <f t="shared" si="39"/>
        <v>Rg. Nicht in EUR</v>
      </c>
      <c r="J889" s="31">
        <f>IF(F889="CHF",G889,_xlfn.IFS(B889&lt;'Umrechnungskurse und Konstanten'!$C$5, "Rg. Datum",B889&lt;='Umrechnungskurse und Konstanten'!$D$5,G889*'Umrechnungskurse und Konstanten'!$E$5,B889&lt;='Umrechnungskurse und Konstanten'!$D$6,G889*'Umrechnungskurse und Konstanten'!$E$6,B889&lt;='Umrechnungskurse und Konstanten'!$D$7,G889*'Umrechnungskurse und Konstanten'!$E$7,B889&lt;='Umrechnungskurse und Konstanten'!$D$8,G889*'Umrechnungskurse und Konstanten'!$E$8,B889&lt;='Umrechnungskurse und Konstanten'!$D$9,G889*'Umrechnungskurse und Konstanten'!$E$9,B889&lt;='Umrechnungskurse und Konstanten'!$D$10,G889*'Umrechnungskurse und Konstanten'!$E$10,B889&lt;='Umrechnungskurse und Konstanten'!$D$11,G889*'Umrechnungskurse und Konstanten'!$E$11,B889&lt;='Umrechnungskurse und Konstanten'!$D$12,B889*'Umrechnungskurse und Konstanten'!$E$12,B889&lt;='Umrechnungskurse und Konstanten'!$D$13,G889*'Umrechnungskurse und Konstanten'!$E$13,B889&lt;='Umrechnungskurse und Konstanten'!$D$14,G889*'Umrechnungskurse und Konstanten'!$E$14,B889&lt;='Umrechnungskurse und Konstanten'!$D$15,G889*'Umrechnungskurse und Konstanten'!$E$15,B889&lt;='Umrechnungskurse und Konstanten'!$D$16,G889*'Umrechnungskurse und Konstanten'!$E$16))</f>
        <v>0</v>
      </c>
      <c r="K889" s="31">
        <f t="shared" si="40"/>
        <v>0</v>
      </c>
      <c r="L889" s="59">
        <f t="shared" si="41"/>
        <v>0</v>
      </c>
    </row>
    <row r="890" spans="2:12" x14ac:dyDescent="0.3">
      <c r="B890" s="61"/>
      <c r="C890" s="28"/>
      <c r="D890" s="28"/>
      <c r="E890" s="32"/>
      <c r="F890" s="29" t="s">
        <v>18</v>
      </c>
      <c r="G890" s="37"/>
      <c r="H890" s="33">
        <v>8.1000000000000003E-2</v>
      </c>
      <c r="I890" s="38" t="str">
        <f t="shared" si="39"/>
        <v>Rg. Nicht in EUR</v>
      </c>
      <c r="J890" s="31">
        <f>IF(F890="CHF",G890,_xlfn.IFS(B890&lt;'Umrechnungskurse und Konstanten'!$C$5, "Rg. Datum",B890&lt;='Umrechnungskurse und Konstanten'!$D$5,G890*'Umrechnungskurse und Konstanten'!$E$5,B890&lt;='Umrechnungskurse und Konstanten'!$D$6,G890*'Umrechnungskurse und Konstanten'!$E$6,B890&lt;='Umrechnungskurse und Konstanten'!$D$7,G890*'Umrechnungskurse und Konstanten'!$E$7,B890&lt;='Umrechnungskurse und Konstanten'!$D$8,G890*'Umrechnungskurse und Konstanten'!$E$8,B890&lt;='Umrechnungskurse und Konstanten'!$D$9,G890*'Umrechnungskurse und Konstanten'!$E$9,B890&lt;='Umrechnungskurse und Konstanten'!$D$10,G890*'Umrechnungskurse und Konstanten'!$E$10,B890&lt;='Umrechnungskurse und Konstanten'!$D$11,G890*'Umrechnungskurse und Konstanten'!$E$11,B890&lt;='Umrechnungskurse und Konstanten'!$D$12,B890*'Umrechnungskurse und Konstanten'!$E$12,B890&lt;='Umrechnungskurse und Konstanten'!$D$13,G890*'Umrechnungskurse und Konstanten'!$E$13,B890&lt;='Umrechnungskurse und Konstanten'!$D$14,G890*'Umrechnungskurse und Konstanten'!$E$14,B890&lt;='Umrechnungskurse und Konstanten'!$D$15,G890*'Umrechnungskurse und Konstanten'!$E$15,B890&lt;='Umrechnungskurse und Konstanten'!$D$16,G890*'Umrechnungskurse und Konstanten'!$E$16))</f>
        <v>0</v>
      </c>
      <c r="K890" s="31">
        <f t="shared" si="40"/>
        <v>0</v>
      </c>
      <c r="L890" s="59">
        <f t="shared" si="41"/>
        <v>0</v>
      </c>
    </row>
    <row r="891" spans="2:12" x14ac:dyDescent="0.3">
      <c r="B891" s="61"/>
      <c r="C891" s="28"/>
      <c r="D891" s="28"/>
      <c r="E891" s="32"/>
      <c r="F891" s="29" t="s">
        <v>18</v>
      </c>
      <c r="G891" s="37"/>
      <c r="H891" s="33">
        <v>8.1000000000000003E-2</v>
      </c>
      <c r="I891" s="38" t="str">
        <f t="shared" si="39"/>
        <v>Rg. Nicht in EUR</v>
      </c>
      <c r="J891" s="31">
        <f>IF(F891="CHF",G891,_xlfn.IFS(B891&lt;'Umrechnungskurse und Konstanten'!$C$5, "Rg. Datum",B891&lt;='Umrechnungskurse und Konstanten'!$D$5,G891*'Umrechnungskurse und Konstanten'!$E$5,B891&lt;='Umrechnungskurse und Konstanten'!$D$6,G891*'Umrechnungskurse und Konstanten'!$E$6,B891&lt;='Umrechnungskurse und Konstanten'!$D$7,G891*'Umrechnungskurse und Konstanten'!$E$7,B891&lt;='Umrechnungskurse und Konstanten'!$D$8,G891*'Umrechnungskurse und Konstanten'!$E$8,B891&lt;='Umrechnungskurse und Konstanten'!$D$9,G891*'Umrechnungskurse und Konstanten'!$E$9,B891&lt;='Umrechnungskurse und Konstanten'!$D$10,G891*'Umrechnungskurse und Konstanten'!$E$10,B891&lt;='Umrechnungskurse und Konstanten'!$D$11,G891*'Umrechnungskurse und Konstanten'!$E$11,B891&lt;='Umrechnungskurse und Konstanten'!$D$12,B891*'Umrechnungskurse und Konstanten'!$E$12,B891&lt;='Umrechnungskurse und Konstanten'!$D$13,G891*'Umrechnungskurse und Konstanten'!$E$13,B891&lt;='Umrechnungskurse und Konstanten'!$D$14,G891*'Umrechnungskurse und Konstanten'!$E$14,B891&lt;='Umrechnungskurse und Konstanten'!$D$15,G891*'Umrechnungskurse und Konstanten'!$E$15,B891&lt;='Umrechnungskurse und Konstanten'!$D$16,G891*'Umrechnungskurse und Konstanten'!$E$16))</f>
        <v>0</v>
      </c>
      <c r="K891" s="31">
        <f t="shared" si="40"/>
        <v>0</v>
      </c>
      <c r="L891" s="59">
        <f t="shared" si="41"/>
        <v>0</v>
      </c>
    </row>
    <row r="892" spans="2:12" x14ac:dyDescent="0.3">
      <c r="B892" s="61"/>
      <c r="C892" s="28"/>
      <c r="D892" s="28"/>
      <c r="E892" s="32"/>
      <c r="F892" s="29" t="s">
        <v>18</v>
      </c>
      <c r="G892" s="37"/>
      <c r="H892" s="33">
        <v>8.1000000000000003E-2</v>
      </c>
      <c r="I892" s="38" t="str">
        <f t="shared" si="39"/>
        <v>Rg. Nicht in EUR</v>
      </c>
      <c r="J892" s="31">
        <f>IF(F892="CHF",G892,_xlfn.IFS(B892&lt;'Umrechnungskurse und Konstanten'!$C$5, "Rg. Datum",B892&lt;='Umrechnungskurse und Konstanten'!$D$5,G892*'Umrechnungskurse und Konstanten'!$E$5,B892&lt;='Umrechnungskurse und Konstanten'!$D$6,G892*'Umrechnungskurse und Konstanten'!$E$6,B892&lt;='Umrechnungskurse und Konstanten'!$D$7,G892*'Umrechnungskurse und Konstanten'!$E$7,B892&lt;='Umrechnungskurse und Konstanten'!$D$8,G892*'Umrechnungskurse und Konstanten'!$E$8,B892&lt;='Umrechnungskurse und Konstanten'!$D$9,G892*'Umrechnungskurse und Konstanten'!$E$9,B892&lt;='Umrechnungskurse und Konstanten'!$D$10,G892*'Umrechnungskurse und Konstanten'!$E$10,B892&lt;='Umrechnungskurse und Konstanten'!$D$11,G892*'Umrechnungskurse und Konstanten'!$E$11,B892&lt;='Umrechnungskurse und Konstanten'!$D$12,B892*'Umrechnungskurse und Konstanten'!$E$12,B892&lt;='Umrechnungskurse und Konstanten'!$D$13,G892*'Umrechnungskurse und Konstanten'!$E$13,B892&lt;='Umrechnungskurse und Konstanten'!$D$14,G892*'Umrechnungskurse und Konstanten'!$E$14,B892&lt;='Umrechnungskurse und Konstanten'!$D$15,G892*'Umrechnungskurse und Konstanten'!$E$15,B892&lt;='Umrechnungskurse und Konstanten'!$D$16,G892*'Umrechnungskurse und Konstanten'!$E$16))</f>
        <v>0</v>
      </c>
      <c r="K892" s="31">
        <f t="shared" si="40"/>
        <v>0</v>
      </c>
      <c r="L892" s="59">
        <f t="shared" si="41"/>
        <v>0</v>
      </c>
    </row>
    <row r="893" spans="2:12" x14ac:dyDescent="0.3">
      <c r="B893" s="61"/>
      <c r="C893" s="28"/>
      <c r="D893" s="28"/>
      <c r="E893" s="32"/>
      <c r="F893" s="29" t="s">
        <v>18</v>
      </c>
      <c r="G893" s="37"/>
      <c r="H893" s="33">
        <v>8.1000000000000003E-2</v>
      </c>
      <c r="I893" s="38" t="str">
        <f t="shared" si="39"/>
        <v>Rg. Nicht in EUR</v>
      </c>
      <c r="J893" s="31">
        <f>IF(F893="CHF",G893,_xlfn.IFS(B893&lt;'Umrechnungskurse und Konstanten'!$C$5, "Rg. Datum",B893&lt;='Umrechnungskurse und Konstanten'!$D$5,G893*'Umrechnungskurse und Konstanten'!$E$5,B893&lt;='Umrechnungskurse und Konstanten'!$D$6,G893*'Umrechnungskurse und Konstanten'!$E$6,B893&lt;='Umrechnungskurse und Konstanten'!$D$7,G893*'Umrechnungskurse und Konstanten'!$E$7,B893&lt;='Umrechnungskurse und Konstanten'!$D$8,G893*'Umrechnungskurse und Konstanten'!$E$8,B893&lt;='Umrechnungskurse und Konstanten'!$D$9,G893*'Umrechnungskurse und Konstanten'!$E$9,B893&lt;='Umrechnungskurse und Konstanten'!$D$10,G893*'Umrechnungskurse und Konstanten'!$E$10,B893&lt;='Umrechnungskurse und Konstanten'!$D$11,G893*'Umrechnungskurse und Konstanten'!$E$11,B893&lt;='Umrechnungskurse und Konstanten'!$D$12,B893*'Umrechnungskurse und Konstanten'!$E$12,B893&lt;='Umrechnungskurse und Konstanten'!$D$13,G893*'Umrechnungskurse und Konstanten'!$E$13,B893&lt;='Umrechnungskurse und Konstanten'!$D$14,G893*'Umrechnungskurse und Konstanten'!$E$14,B893&lt;='Umrechnungskurse und Konstanten'!$D$15,G893*'Umrechnungskurse und Konstanten'!$E$15,B893&lt;='Umrechnungskurse und Konstanten'!$D$16,G893*'Umrechnungskurse und Konstanten'!$E$16))</f>
        <v>0</v>
      </c>
      <c r="K893" s="31">
        <f t="shared" si="40"/>
        <v>0</v>
      </c>
      <c r="L893" s="59">
        <f t="shared" si="41"/>
        <v>0</v>
      </c>
    </row>
    <row r="894" spans="2:12" x14ac:dyDescent="0.3">
      <c r="B894" s="61"/>
      <c r="C894" s="28"/>
      <c r="D894" s="28"/>
      <c r="E894" s="32"/>
      <c r="F894" s="29" t="s">
        <v>18</v>
      </c>
      <c r="G894" s="37"/>
      <c r="H894" s="33">
        <v>8.1000000000000003E-2</v>
      </c>
      <c r="I894" s="38" t="str">
        <f t="shared" si="39"/>
        <v>Rg. Nicht in EUR</v>
      </c>
      <c r="J894" s="31">
        <f>IF(F894="CHF",G894,_xlfn.IFS(B894&lt;'Umrechnungskurse und Konstanten'!$C$5, "Rg. Datum",B894&lt;='Umrechnungskurse und Konstanten'!$D$5,G894*'Umrechnungskurse und Konstanten'!$E$5,B894&lt;='Umrechnungskurse und Konstanten'!$D$6,G894*'Umrechnungskurse und Konstanten'!$E$6,B894&lt;='Umrechnungskurse und Konstanten'!$D$7,G894*'Umrechnungskurse und Konstanten'!$E$7,B894&lt;='Umrechnungskurse und Konstanten'!$D$8,G894*'Umrechnungskurse und Konstanten'!$E$8,B894&lt;='Umrechnungskurse und Konstanten'!$D$9,G894*'Umrechnungskurse und Konstanten'!$E$9,B894&lt;='Umrechnungskurse und Konstanten'!$D$10,G894*'Umrechnungskurse und Konstanten'!$E$10,B894&lt;='Umrechnungskurse und Konstanten'!$D$11,G894*'Umrechnungskurse und Konstanten'!$E$11,B894&lt;='Umrechnungskurse und Konstanten'!$D$12,B894*'Umrechnungskurse und Konstanten'!$E$12,B894&lt;='Umrechnungskurse und Konstanten'!$D$13,G894*'Umrechnungskurse und Konstanten'!$E$13,B894&lt;='Umrechnungskurse und Konstanten'!$D$14,G894*'Umrechnungskurse und Konstanten'!$E$14,B894&lt;='Umrechnungskurse und Konstanten'!$D$15,G894*'Umrechnungskurse und Konstanten'!$E$15,B894&lt;='Umrechnungskurse und Konstanten'!$D$16,G894*'Umrechnungskurse und Konstanten'!$E$16))</f>
        <v>0</v>
      </c>
      <c r="K894" s="31">
        <f t="shared" si="40"/>
        <v>0</v>
      </c>
      <c r="L894" s="59">
        <f t="shared" si="41"/>
        <v>0</v>
      </c>
    </row>
    <row r="895" spans="2:12" x14ac:dyDescent="0.3">
      <c r="B895" s="61"/>
      <c r="C895" s="28"/>
      <c r="D895" s="28"/>
      <c r="E895" s="32"/>
      <c r="F895" s="29" t="s">
        <v>18</v>
      </c>
      <c r="G895" s="37"/>
      <c r="H895" s="33">
        <v>8.1000000000000003E-2</v>
      </c>
      <c r="I895" s="38" t="str">
        <f t="shared" si="39"/>
        <v>Rg. Nicht in EUR</v>
      </c>
      <c r="J895" s="31">
        <f>IF(F895="CHF",G895,_xlfn.IFS(B895&lt;'Umrechnungskurse und Konstanten'!$C$5, "Rg. Datum",B895&lt;='Umrechnungskurse und Konstanten'!$D$5,G895*'Umrechnungskurse und Konstanten'!$E$5,B895&lt;='Umrechnungskurse und Konstanten'!$D$6,G895*'Umrechnungskurse und Konstanten'!$E$6,B895&lt;='Umrechnungskurse und Konstanten'!$D$7,G895*'Umrechnungskurse und Konstanten'!$E$7,B895&lt;='Umrechnungskurse und Konstanten'!$D$8,G895*'Umrechnungskurse und Konstanten'!$E$8,B895&lt;='Umrechnungskurse und Konstanten'!$D$9,G895*'Umrechnungskurse und Konstanten'!$E$9,B895&lt;='Umrechnungskurse und Konstanten'!$D$10,G895*'Umrechnungskurse und Konstanten'!$E$10,B895&lt;='Umrechnungskurse und Konstanten'!$D$11,G895*'Umrechnungskurse und Konstanten'!$E$11,B895&lt;='Umrechnungskurse und Konstanten'!$D$12,B895*'Umrechnungskurse und Konstanten'!$E$12,B895&lt;='Umrechnungskurse und Konstanten'!$D$13,G895*'Umrechnungskurse und Konstanten'!$E$13,B895&lt;='Umrechnungskurse und Konstanten'!$D$14,G895*'Umrechnungskurse und Konstanten'!$E$14,B895&lt;='Umrechnungskurse und Konstanten'!$D$15,G895*'Umrechnungskurse und Konstanten'!$E$15,B895&lt;='Umrechnungskurse und Konstanten'!$D$16,G895*'Umrechnungskurse und Konstanten'!$E$16))</f>
        <v>0</v>
      </c>
      <c r="K895" s="31">
        <f t="shared" si="40"/>
        <v>0</v>
      </c>
      <c r="L895" s="59">
        <f t="shared" si="41"/>
        <v>0</v>
      </c>
    </row>
    <row r="896" spans="2:12" x14ac:dyDescent="0.3">
      <c r="B896" s="61"/>
      <c r="C896" s="28"/>
      <c r="D896" s="28"/>
      <c r="E896" s="32"/>
      <c r="F896" s="29" t="s">
        <v>18</v>
      </c>
      <c r="G896" s="37"/>
      <c r="H896" s="33">
        <v>8.1000000000000003E-2</v>
      </c>
      <c r="I896" s="38" t="str">
        <f t="shared" si="39"/>
        <v>Rg. Nicht in EUR</v>
      </c>
      <c r="J896" s="31">
        <f>IF(F896="CHF",G896,_xlfn.IFS(B896&lt;'Umrechnungskurse und Konstanten'!$C$5, "Rg. Datum",B896&lt;='Umrechnungskurse und Konstanten'!$D$5,G896*'Umrechnungskurse und Konstanten'!$E$5,B896&lt;='Umrechnungskurse und Konstanten'!$D$6,G896*'Umrechnungskurse und Konstanten'!$E$6,B896&lt;='Umrechnungskurse und Konstanten'!$D$7,G896*'Umrechnungskurse und Konstanten'!$E$7,B896&lt;='Umrechnungskurse und Konstanten'!$D$8,G896*'Umrechnungskurse und Konstanten'!$E$8,B896&lt;='Umrechnungskurse und Konstanten'!$D$9,G896*'Umrechnungskurse und Konstanten'!$E$9,B896&lt;='Umrechnungskurse und Konstanten'!$D$10,G896*'Umrechnungskurse und Konstanten'!$E$10,B896&lt;='Umrechnungskurse und Konstanten'!$D$11,G896*'Umrechnungskurse und Konstanten'!$E$11,B896&lt;='Umrechnungskurse und Konstanten'!$D$12,B896*'Umrechnungskurse und Konstanten'!$E$12,B896&lt;='Umrechnungskurse und Konstanten'!$D$13,G896*'Umrechnungskurse und Konstanten'!$E$13,B896&lt;='Umrechnungskurse und Konstanten'!$D$14,G896*'Umrechnungskurse und Konstanten'!$E$14,B896&lt;='Umrechnungskurse und Konstanten'!$D$15,G896*'Umrechnungskurse und Konstanten'!$E$15,B896&lt;='Umrechnungskurse und Konstanten'!$D$16,G896*'Umrechnungskurse und Konstanten'!$E$16))</f>
        <v>0</v>
      </c>
      <c r="K896" s="31">
        <f t="shared" si="40"/>
        <v>0</v>
      </c>
      <c r="L896" s="59">
        <f t="shared" si="41"/>
        <v>0</v>
      </c>
    </row>
    <row r="897" spans="2:12" x14ac:dyDescent="0.3">
      <c r="B897" s="61"/>
      <c r="C897" s="28"/>
      <c r="D897" s="28"/>
      <c r="E897" s="32"/>
      <c r="F897" s="29" t="s">
        <v>18</v>
      </c>
      <c r="G897" s="37"/>
      <c r="H897" s="33">
        <v>8.1000000000000003E-2</v>
      </c>
      <c r="I897" s="38" t="str">
        <f t="shared" si="39"/>
        <v>Rg. Nicht in EUR</v>
      </c>
      <c r="J897" s="31">
        <f>IF(F897="CHF",G897,_xlfn.IFS(B897&lt;'Umrechnungskurse und Konstanten'!$C$5, "Rg. Datum",B897&lt;='Umrechnungskurse und Konstanten'!$D$5,G897*'Umrechnungskurse und Konstanten'!$E$5,B897&lt;='Umrechnungskurse und Konstanten'!$D$6,G897*'Umrechnungskurse und Konstanten'!$E$6,B897&lt;='Umrechnungskurse und Konstanten'!$D$7,G897*'Umrechnungskurse und Konstanten'!$E$7,B897&lt;='Umrechnungskurse und Konstanten'!$D$8,G897*'Umrechnungskurse und Konstanten'!$E$8,B897&lt;='Umrechnungskurse und Konstanten'!$D$9,G897*'Umrechnungskurse und Konstanten'!$E$9,B897&lt;='Umrechnungskurse und Konstanten'!$D$10,G897*'Umrechnungskurse und Konstanten'!$E$10,B897&lt;='Umrechnungskurse und Konstanten'!$D$11,G897*'Umrechnungskurse und Konstanten'!$E$11,B897&lt;='Umrechnungskurse und Konstanten'!$D$12,B897*'Umrechnungskurse und Konstanten'!$E$12,B897&lt;='Umrechnungskurse und Konstanten'!$D$13,G897*'Umrechnungskurse und Konstanten'!$E$13,B897&lt;='Umrechnungskurse und Konstanten'!$D$14,G897*'Umrechnungskurse und Konstanten'!$E$14,B897&lt;='Umrechnungskurse und Konstanten'!$D$15,G897*'Umrechnungskurse und Konstanten'!$E$15,B897&lt;='Umrechnungskurse und Konstanten'!$D$16,G897*'Umrechnungskurse und Konstanten'!$E$16))</f>
        <v>0</v>
      </c>
      <c r="K897" s="31">
        <f t="shared" si="40"/>
        <v>0</v>
      </c>
      <c r="L897" s="59">
        <f t="shared" si="41"/>
        <v>0</v>
      </c>
    </row>
    <row r="898" spans="2:12" x14ac:dyDescent="0.3">
      <c r="B898" s="61"/>
      <c r="C898" s="28"/>
      <c r="D898" s="28"/>
      <c r="E898" s="32"/>
      <c r="F898" s="29" t="s">
        <v>18</v>
      </c>
      <c r="G898" s="37"/>
      <c r="H898" s="33">
        <v>8.1000000000000003E-2</v>
      </c>
      <c r="I898" s="38" t="str">
        <f t="shared" si="39"/>
        <v>Rg. Nicht in EUR</v>
      </c>
      <c r="J898" s="31">
        <f>IF(F898="CHF",G898,_xlfn.IFS(B898&lt;'Umrechnungskurse und Konstanten'!$C$5, "Rg. Datum",B898&lt;='Umrechnungskurse und Konstanten'!$D$5,G898*'Umrechnungskurse und Konstanten'!$E$5,B898&lt;='Umrechnungskurse und Konstanten'!$D$6,G898*'Umrechnungskurse und Konstanten'!$E$6,B898&lt;='Umrechnungskurse und Konstanten'!$D$7,G898*'Umrechnungskurse und Konstanten'!$E$7,B898&lt;='Umrechnungskurse und Konstanten'!$D$8,G898*'Umrechnungskurse und Konstanten'!$E$8,B898&lt;='Umrechnungskurse und Konstanten'!$D$9,G898*'Umrechnungskurse und Konstanten'!$E$9,B898&lt;='Umrechnungskurse und Konstanten'!$D$10,G898*'Umrechnungskurse und Konstanten'!$E$10,B898&lt;='Umrechnungskurse und Konstanten'!$D$11,G898*'Umrechnungskurse und Konstanten'!$E$11,B898&lt;='Umrechnungskurse und Konstanten'!$D$12,B898*'Umrechnungskurse und Konstanten'!$E$12,B898&lt;='Umrechnungskurse und Konstanten'!$D$13,G898*'Umrechnungskurse und Konstanten'!$E$13,B898&lt;='Umrechnungskurse und Konstanten'!$D$14,G898*'Umrechnungskurse und Konstanten'!$E$14,B898&lt;='Umrechnungskurse und Konstanten'!$D$15,G898*'Umrechnungskurse und Konstanten'!$E$15,B898&lt;='Umrechnungskurse und Konstanten'!$D$16,G898*'Umrechnungskurse und Konstanten'!$E$16))</f>
        <v>0</v>
      </c>
      <c r="K898" s="31">
        <f t="shared" si="40"/>
        <v>0</v>
      </c>
      <c r="L898" s="59">
        <f t="shared" si="41"/>
        <v>0</v>
      </c>
    </row>
    <row r="899" spans="2:12" x14ac:dyDescent="0.3">
      <c r="B899" s="61"/>
      <c r="C899" s="28"/>
      <c r="D899" s="28"/>
      <c r="E899" s="32"/>
      <c r="F899" s="29" t="s">
        <v>18</v>
      </c>
      <c r="G899" s="37"/>
      <c r="H899" s="33">
        <v>8.1000000000000003E-2</v>
      </c>
      <c r="I899" s="38" t="str">
        <f t="shared" si="39"/>
        <v>Rg. Nicht in EUR</v>
      </c>
      <c r="J899" s="31">
        <f>IF(F899="CHF",G899,_xlfn.IFS(B899&lt;'Umrechnungskurse und Konstanten'!$C$5, "Rg. Datum",B899&lt;='Umrechnungskurse und Konstanten'!$D$5,G899*'Umrechnungskurse und Konstanten'!$E$5,B899&lt;='Umrechnungskurse und Konstanten'!$D$6,G899*'Umrechnungskurse und Konstanten'!$E$6,B899&lt;='Umrechnungskurse und Konstanten'!$D$7,G899*'Umrechnungskurse und Konstanten'!$E$7,B899&lt;='Umrechnungskurse und Konstanten'!$D$8,G899*'Umrechnungskurse und Konstanten'!$E$8,B899&lt;='Umrechnungskurse und Konstanten'!$D$9,G899*'Umrechnungskurse und Konstanten'!$E$9,B899&lt;='Umrechnungskurse und Konstanten'!$D$10,G899*'Umrechnungskurse und Konstanten'!$E$10,B899&lt;='Umrechnungskurse und Konstanten'!$D$11,G899*'Umrechnungskurse und Konstanten'!$E$11,B899&lt;='Umrechnungskurse und Konstanten'!$D$12,B899*'Umrechnungskurse und Konstanten'!$E$12,B899&lt;='Umrechnungskurse und Konstanten'!$D$13,G899*'Umrechnungskurse und Konstanten'!$E$13,B899&lt;='Umrechnungskurse und Konstanten'!$D$14,G899*'Umrechnungskurse und Konstanten'!$E$14,B899&lt;='Umrechnungskurse und Konstanten'!$D$15,G899*'Umrechnungskurse und Konstanten'!$E$15,B899&lt;='Umrechnungskurse und Konstanten'!$D$16,G899*'Umrechnungskurse und Konstanten'!$E$16))</f>
        <v>0</v>
      </c>
      <c r="K899" s="31">
        <f t="shared" si="40"/>
        <v>0</v>
      </c>
      <c r="L899" s="59">
        <f t="shared" si="41"/>
        <v>0</v>
      </c>
    </row>
    <row r="900" spans="2:12" x14ac:dyDescent="0.3">
      <c r="B900" s="61"/>
      <c r="C900" s="28"/>
      <c r="D900" s="28"/>
      <c r="E900" s="32"/>
      <c r="F900" s="29" t="s">
        <v>18</v>
      </c>
      <c r="G900" s="37"/>
      <c r="H900" s="33">
        <v>8.1000000000000003E-2</v>
      </c>
      <c r="I900" s="38" t="str">
        <f t="shared" si="39"/>
        <v>Rg. Nicht in EUR</v>
      </c>
      <c r="J900" s="31">
        <f>IF(F900="CHF",G900,_xlfn.IFS(B900&lt;'Umrechnungskurse und Konstanten'!$C$5, "Rg. Datum",B900&lt;='Umrechnungskurse und Konstanten'!$D$5,G900*'Umrechnungskurse und Konstanten'!$E$5,B900&lt;='Umrechnungskurse und Konstanten'!$D$6,G900*'Umrechnungskurse und Konstanten'!$E$6,B900&lt;='Umrechnungskurse und Konstanten'!$D$7,G900*'Umrechnungskurse und Konstanten'!$E$7,B900&lt;='Umrechnungskurse und Konstanten'!$D$8,G900*'Umrechnungskurse und Konstanten'!$E$8,B900&lt;='Umrechnungskurse und Konstanten'!$D$9,G900*'Umrechnungskurse und Konstanten'!$E$9,B900&lt;='Umrechnungskurse und Konstanten'!$D$10,G900*'Umrechnungskurse und Konstanten'!$E$10,B900&lt;='Umrechnungskurse und Konstanten'!$D$11,G900*'Umrechnungskurse und Konstanten'!$E$11,B900&lt;='Umrechnungskurse und Konstanten'!$D$12,B900*'Umrechnungskurse und Konstanten'!$E$12,B900&lt;='Umrechnungskurse und Konstanten'!$D$13,G900*'Umrechnungskurse und Konstanten'!$E$13,B900&lt;='Umrechnungskurse und Konstanten'!$D$14,G900*'Umrechnungskurse und Konstanten'!$E$14,B900&lt;='Umrechnungskurse und Konstanten'!$D$15,G900*'Umrechnungskurse und Konstanten'!$E$15,B900&lt;='Umrechnungskurse und Konstanten'!$D$16,G900*'Umrechnungskurse und Konstanten'!$E$16))</f>
        <v>0</v>
      </c>
      <c r="K900" s="31">
        <f t="shared" si="40"/>
        <v>0</v>
      </c>
      <c r="L900" s="59">
        <f t="shared" si="41"/>
        <v>0</v>
      </c>
    </row>
    <row r="901" spans="2:12" x14ac:dyDescent="0.3">
      <c r="B901" s="61"/>
      <c r="C901" s="28"/>
      <c r="D901" s="28"/>
      <c r="E901" s="32"/>
      <c r="F901" s="29" t="s">
        <v>18</v>
      </c>
      <c r="G901" s="37"/>
      <c r="H901" s="33">
        <v>8.1000000000000003E-2</v>
      </c>
      <c r="I901" s="38" t="str">
        <f t="shared" si="39"/>
        <v>Rg. Nicht in EUR</v>
      </c>
      <c r="J901" s="31">
        <f>IF(F901="CHF",G901,_xlfn.IFS(B901&lt;'Umrechnungskurse und Konstanten'!$C$5, "Rg. Datum",B901&lt;='Umrechnungskurse und Konstanten'!$D$5,G901*'Umrechnungskurse und Konstanten'!$E$5,B901&lt;='Umrechnungskurse und Konstanten'!$D$6,G901*'Umrechnungskurse und Konstanten'!$E$6,B901&lt;='Umrechnungskurse und Konstanten'!$D$7,G901*'Umrechnungskurse und Konstanten'!$E$7,B901&lt;='Umrechnungskurse und Konstanten'!$D$8,G901*'Umrechnungskurse und Konstanten'!$E$8,B901&lt;='Umrechnungskurse und Konstanten'!$D$9,G901*'Umrechnungskurse und Konstanten'!$E$9,B901&lt;='Umrechnungskurse und Konstanten'!$D$10,G901*'Umrechnungskurse und Konstanten'!$E$10,B901&lt;='Umrechnungskurse und Konstanten'!$D$11,G901*'Umrechnungskurse und Konstanten'!$E$11,B901&lt;='Umrechnungskurse und Konstanten'!$D$12,B901*'Umrechnungskurse und Konstanten'!$E$12,B901&lt;='Umrechnungskurse und Konstanten'!$D$13,G901*'Umrechnungskurse und Konstanten'!$E$13,B901&lt;='Umrechnungskurse und Konstanten'!$D$14,G901*'Umrechnungskurse und Konstanten'!$E$14,B901&lt;='Umrechnungskurse und Konstanten'!$D$15,G901*'Umrechnungskurse und Konstanten'!$E$15,B901&lt;='Umrechnungskurse und Konstanten'!$D$16,G901*'Umrechnungskurse und Konstanten'!$E$16))</f>
        <v>0</v>
      </c>
      <c r="K901" s="31">
        <f t="shared" si="40"/>
        <v>0</v>
      </c>
      <c r="L901" s="59">
        <f t="shared" si="41"/>
        <v>0</v>
      </c>
    </row>
    <row r="902" spans="2:12" x14ac:dyDescent="0.3">
      <c r="B902" s="61"/>
      <c r="C902" s="28"/>
      <c r="D902" s="28"/>
      <c r="E902" s="32"/>
      <c r="F902" s="29" t="s">
        <v>18</v>
      </c>
      <c r="G902" s="37"/>
      <c r="H902" s="33">
        <v>8.1000000000000003E-2</v>
      </c>
      <c r="I902" s="38" t="str">
        <f t="shared" si="39"/>
        <v>Rg. Nicht in EUR</v>
      </c>
      <c r="J902" s="31">
        <f>IF(F902="CHF",G902,_xlfn.IFS(B902&lt;'Umrechnungskurse und Konstanten'!$C$5, "Rg. Datum",B902&lt;='Umrechnungskurse und Konstanten'!$D$5,G902*'Umrechnungskurse und Konstanten'!$E$5,B902&lt;='Umrechnungskurse und Konstanten'!$D$6,G902*'Umrechnungskurse und Konstanten'!$E$6,B902&lt;='Umrechnungskurse und Konstanten'!$D$7,G902*'Umrechnungskurse und Konstanten'!$E$7,B902&lt;='Umrechnungskurse und Konstanten'!$D$8,G902*'Umrechnungskurse und Konstanten'!$E$8,B902&lt;='Umrechnungskurse und Konstanten'!$D$9,G902*'Umrechnungskurse und Konstanten'!$E$9,B902&lt;='Umrechnungskurse und Konstanten'!$D$10,G902*'Umrechnungskurse und Konstanten'!$E$10,B902&lt;='Umrechnungskurse und Konstanten'!$D$11,G902*'Umrechnungskurse und Konstanten'!$E$11,B902&lt;='Umrechnungskurse und Konstanten'!$D$12,B902*'Umrechnungskurse und Konstanten'!$E$12,B902&lt;='Umrechnungskurse und Konstanten'!$D$13,G902*'Umrechnungskurse und Konstanten'!$E$13,B902&lt;='Umrechnungskurse und Konstanten'!$D$14,G902*'Umrechnungskurse und Konstanten'!$E$14,B902&lt;='Umrechnungskurse und Konstanten'!$D$15,G902*'Umrechnungskurse und Konstanten'!$E$15,B902&lt;='Umrechnungskurse und Konstanten'!$D$16,G902*'Umrechnungskurse und Konstanten'!$E$16))</f>
        <v>0</v>
      </c>
      <c r="K902" s="31">
        <f t="shared" si="40"/>
        <v>0</v>
      </c>
      <c r="L902" s="59">
        <f t="shared" si="41"/>
        <v>0</v>
      </c>
    </row>
    <row r="903" spans="2:12" x14ac:dyDescent="0.3">
      <c r="B903" s="61"/>
      <c r="C903" s="28"/>
      <c r="D903" s="28"/>
      <c r="E903" s="32"/>
      <c r="F903" s="29" t="s">
        <v>18</v>
      </c>
      <c r="G903" s="37"/>
      <c r="H903" s="33">
        <v>8.1000000000000003E-2</v>
      </c>
      <c r="I903" s="38" t="str">
        <f t="shared" si="39"/>
        <v>Rg. Nicht in EUR</v>
      </c>
      <c r="J903" s="31">
        <f>IF(F903="CHF",G903,_xlfn.IFS(B903&lt;'Umrechnungskurse und Konstanten'!$C$5, "Rg. Datum",B903&lt;='Umrechnungskurse und Konstanten'!$D$5,G903*'Umrechnungskurse und Konstanten'!$E$5,B903&lt;='Umrechnungskurse und Konstanten'!$D$6,G903*'Umrechnungskurse und Konstanten'!$E$6,B903&lt;='Umrechnungskurse und Konstanten'!$D$7,G903*'Umrechnungskurse und Konstanten'!$E$7,B903&lt;='Umrechnungskurse und Konstanten'!$D$8,G903*'Umrechnungskurse und Konstanten'!$E$8,B903&lt;='Umrechnungskurse und Konstanten'!$D$9,G903*'Umrechnungskurse und Konstanten'!$E$9,B903&lt;='Umrechnungskurse und Konstanten'!$D$10,G903*'Umrechnungskurse und Konstanten'!$E$10,B903&lt;='Umrechnungskurse und Konstanten'!$D$11,G903*'Umrechnungskurse und Konstanten'!$E$11,B903&lt;='Umrechnungskurse und Konstanten'!$D$12,B903*'Umrechnungskurse und Konstanten'!$E$12,B903&lt;='Umrechnungskurse und Konstanten'!$D$13,G903*'Umrechnungskurse und Konstanten'!$E$13,B903&lt;='Umrechnungskurse und Konstanten'!$D$14,G903*'Umrechnungskurse und Konstanten'!$E$14,B903&lt;='Umrechnungskurse und Konstanten'!$D$15,G903*'Umrechnungskurse und Konstanten'!$E$15,B903&lt;='Umrechnungskurse und Konstanten'!$D$16,G903*'Umrechnungskurse und Konstanten'!$E$16))</f>
        <v>0</v>
      </c>
      <c r="K903" s="31">
        <f t="shared" si="40"/>
        <v>0</v>
      </c>
      <c r="L903" s="59">
        <f t="shared" si="41"/>
        <v>0</v>
      </c>
    </row>
    <row r="904" spans="2:12" x14ac:dyDescent="0.3">
      <c r="B904" s="61"/>
      <c r="C904" s="28"/>
      <c r="D904" s="28"/>
      <c r="E904" s="32"/>
      <c r="F904" s="29" t="s">
        <v>18</v>
      </c>
      <c r="G904" s="37"/>
      <c r="H904" s="33">
        <v>8.1000000000000003E-2</v>
      </c>
      <c r="I904" s="38" t="str">
        <f t="shared" si="39"/>
        <v>Rg. Nicht in EUR</v>
      </c>
      <c r="J904" s="31">
        <f>IF(F904="CHF",G904,_xlfn.IFS(B904&lt;'Umrechnungskurse und Konstanten'!$C$5, "Rg. Datum",B904&lt;='Umrechnungskurse und Konstanten'!$D$5,G904*'Umrechnungskurse und Konstanten'!$E$5,B904&lt;='Umrechnungskurse und Konstanten'!$D$6,G904*'Umrechnungskurse und Konstanten'!$E$6,B904&lt;='Umrechnungskurse und Konstanten'!$D$7,G904*'Umrechnungskurse und Konstanten'!$E$7,B904&lt;='Umrechnungskurse und Konstanten'!$D$8,G904*'Umrechnungskurse und Konstanten'!$E$8,B904&lt;='Umrechnungskurse und Konstanten'!$D$9,G904*'Umrechnungskurse und Konstanten'!$E$9,B904&lt;='Umrechnungskurse und Konstanten'!$D$10,G904*'Umrechnungskurse und Konstanten'!$E$10,B904&lt;='Umrechnungskurse und Konstanten'!$D$11,G904*'Umrechnungskurse und Konstanten'!$E$11,B904&lt;='Umrechnungskurse und Konstanten'!$D$12,B904*'Umrechnungskurse und Konstanten'!$E$12,B904&lt;='Umrechnungskurse und Konstanten'!$D$13,G904*'Umrechnungskurse und Konstanten'!$E$13,B904&lt;='Umrechnungskurse und Konstanten'!$D$14,G904*'Umrechnungskurse und Konstanten'!$E$14,B904&lt;='Umrechnungskurse und Konstanten'!$D$15,G904*'Umrechnungskurse und Konstanten'!$E$15,B904&lt;='Umrechnungskurse und Konstanten'!$D$16,G904*'Umrechnungskurse und Konstanten'!$E$16))</f>
        <v>0</v>
      </c>
      <c r="K904" s="31">
        <f t="shared" si="40"/>
        <v>0</v>
      </c>
      <c r="L904" s="59">
        <f t="shared" si="41"/>
        <v>0</v>
      </c>
    </row>
    <row r="905" spans="2:12" x14ac:dyDescent="0.3">
      <c r="B905" s="61"/>
      <c r="C905" s="28"/>
      <c r="D905" s="28"/>
      <c r="E905" s="32"/>
      <c r="F905" s="29" t="s">
        <v>18</v>
      </c>
      <c r="G905" s="37"/>
      <c r="H905" s="33">
        <v>8.1000000000000003E-2</v>
      </c>
      <c r="I905" s="38" t="str">
        <f t="shared" si="39"/>
        <v>Rg. Nicht in EUR</v>
      </c>
      <c r="J905" s="31">
        <f>IF(F905="CHF",G905,_xlfn.IFS(B905&lt;'Umrechnungskurse und Konstanten'!$C$5, "Rg. Datum",B905&lt;='Umrechnungskurse und Konstanten'!$D$5,G905*'Umrechnungskurse und Konstanten'!$E$5,B905&lt;='Umrechnungskurse und Konstanten'!$D$6,G905*'Umrechnungskurse und Konstanten'!$E$6,B905&lt;='Umrechnungskurse und Konstanten'!$D$7,G905*'Umrechnungskurse und Konstanten'!$E$7,B905&lt;='Umrechnungskurse und Konstanten'!$D$8,G905*'Umrechnungskurse und Konstanten'!$E$8,B905&lt;='Umrechnungskurse und Konstanten'!$D$9,G905*'Umrechnungskurse und Konstanten'!$E$9,B905&lt;='Umrechnungskurse und Konstanten'!$D$10,G905*'Umrechnungskurse und Konstanten'!$E$10,B905&lt;='Umrechnungskurse und Konstanten'!$D$11,G905*'Umrechnungskurse und Konstanten'!$E$11,B905&lt;='Umrechnungskurse und Konstanten'!$D$12,B905*'Umrechnungskurse und Konstanten'!$E$12,B905&lt;='Umrechnungskurse und Konstanten'!$D$13,G905*'Umrechnungskurse und Konstanten'!$E$13,B905&lt;='Umrechnungskurse und Konstanten'!$D$14,G905*'Umrechnungskurse und Konstanten'!$E$14,B905&lt;='Umrechnungskurse und Konstanten'!$D$15,G905*'Umrechnungskurse und Konstanten'!$E$15,B905&lt;='Umrechnungskurse und Konstanten'!$D$16,G905*'Umrechnungskurse und Konstanten'!$E$16))</f>
        <v>0</v>
      </c>
      <c r="K905" s="31">
        <f t="shared" si="40"/>
        <v>0</v>
      </c>
      <c r="L905" s="59">
        <f t="shared" si="41"/>
        <v>0</v>
      </c>
    </row>
    <row r="906" spans="2:12" x14ac:dyDescent="0.3">
      <c r="B906" s="61"/>
      <c r="C906" s="28"/>
      <c r="D906" s="28"/>
      <c r="E906" s="32"/>
      <c r="F906" s="29" t="s">
        <v>18</v>
      </c>
      <c r="G906" s="37"/>
      <c r="H906" s="33">
        <v>8.1000000000000003E-2</v>
      </c>
      <c r="I906" s="38" t="str">
        <f t="shared" si="39"/>
        <v>Rg. Nicht in EUR</v>
      </c>
      <c r="J906" s="31">
        <f>IF(F906="CHF",G906,_xlfn.IFS(B906&lt;'Umrechnungskurse und Konstanten'!$C$5, "Rg. Datum",B906&lt;='Umrechnungskurse und Konstanten'!$D$5,G906*'Umrechnungskurse und Konstanten'!$E$5,B906&lt;='Umrechnungskurse und Konstanten'!$D$6,G906*'Umrechnungskurse und Konstanten'!$E$6,B906&lt;='Umrechnungskurse und Konstanten'!$D$7,G906*'Umrechnungskurse und Konstanten'!$E$7,B906&lt;='Umrechnungskurse und Konstanten'!$D$8,G906*'Umrechnungskurse und Konstanten'!$E$8,B906&lt;='Umrechnungskurse und Konstanten'!$D$9,G906*'Umrechnungskurse und Konstanten'!$E$9,B906&lt;='Umrechnungskurse und Konstanten'!$D$10,G906*'Umrechnungskurse und Konstanten'!$E$10,B906&lt;='Umrechnungskurse und Konstanten'!$D$11,G906*'Umrechnungskurse und Konstanten'!$E$11,B906&lt;='Umrechnungskurse und Konstanten'!$D$12,B906*'Umrechnungskurse und Konstanten'!$E$12,B906&lt;='Umrechnungskurse und Konstanten'!$D$13,G906*'Umrechnungskurse und Konstanten'!$E$13,B906&lt;='Umrechnungskurse und Konstanten'!$D$14,G906*'Umrechnungskurse und Konstanten'!$E$14,B906&lt;='Umrechnungskurse und Konstanten'!$D$15,G906*'Umrechnungskurse und Konstanten'!$E$15,B906&lt;='Umrechnungskurse und Konstanten'!$D$16,G906*'Umrechnungskurse und Konstanten'!$E$16))</f>
        <v>0</v>
      </c>
      <c r="K906" s="31">
        <f t="shared" si="40"/>
        <v>0</v>
      </c>
      <c r="L906" s="59">
        <f t="shared" si="41"/>
        <v>0</v>
      </c>
    </row>
    <row r="907" spans="2:12" x14ac:dyDescent="0.3">
      <c r="B907" s="61"/>
      <c r="C907" s="28"/>
      <c r="D907" s="28"/>
      <c r="E907" s="32"/>
      <c r="F907" s="29" t="s">
        <v>18</v>
      </c>
      <c r="G907" s="37"/>
      <c r="H907" s="33">
        <v>8.1000000000000003E-2</v>
      </c>
      <c r="I907" s="38" t="str">
        <f t="shared" si="39"/>
        <v>Rg. Nicht in EUR</v>
      </c>
      <c r="J907" s="31">
        <f>IF(F907="CHF",G907,_xlfn.IFS(B907&lt;'Umrechnungskurse und Konstanten'!$C$5, "Rg. Datum",B907&lt;='Umrechnungskurse und Konstanten'!$D$5,G907*'Umrechnungskurse und Konstanten'!$E$5,B907&lt;='Umrechnungskurse und Konstanten'!$D$6,G907*'Umrechnungskurse und Konstanten'!$E$6,B907&lt;='Umrechnungskurse und Konstanten'!$D$7,G907*'Umrechnungskurse und Konstanten'!$E$7,B907&lt;='Umrechnungskurse und Konstanten'!$D$8,G907*'Umrechnungskurse und Konstanten'!$E$8,B907&lt;='Umrechnungskurse und Konstanten'!$D$9,G907*'Umrechnungskurse und Konstanten'!$E$9,B907&lt;='Umrechnungskurse und Konstanten'!$D$10,G907*'Umrechnungskurse und Konstanten'!$E$10,B907&lt;='Umrechnungskurse und Konstanten'!$D$11,G907*'Umrechnungskurse und Konstanten'!$E$11,B907&lt;='Umrechnungskurse und Konstanten'!$D$12,B907*'Umrechnungskurse und Konstanten'!$E$12,B907&lt;='Umrechnungskurse und Konstanten'!$D$13,G907*'Umrechnungskurse und Konstanten'!$E$13,B907&lt;='Umrechnungskurse und Konstanten'!$D$14,G907*'Umrechnungskurse und Konstanten'!$E$14,B907&lt;='Umrechnungskurse und Konstanten'!$D$15,G907*'Umrechnungskurse und Konstanten'!$E$15,B907&lt;='Umrechnungskurse und Konstanten'!$D$16,G907*'Umrechnungskurse und Konstanten'!$E$16))</f>
        <v>0</v>
      </c>
      <c r="K907" s="31">
        <f t="shared" si="40"/>
        <v>0</v>
      </c>
      <c r="L907" s="59">
        <f t="shared" si="41"/>
        <v>0</v>
      </c>
    </row>
    <row r="908" spans="2:12" x14ac:dyDescent="0.3">
      <c r="B908" s="61"/>
      <c r="C908" s="28"/>
      <c r="D908" s="28"/>
      <c r="E908" s="32"/>
      <c r="F908" s="29" t="s">
        <v>18</v>
      </c>
      <c r="G908" s="37"/>
      <c r="H908" s="33">
        <v>8.1000000000000003E-2</v>
      </c>
      <c r="I908" s="38" t="str">
        <f t="shared" ref="I908:I971" si="42">IF(F908="EUR",G908*H908,"Rg. Nicht in EUR")</f>
        <v>Rg. Nicht in EUR</v>
      </c>
      <c r="J908" s="31">
        <f>IF(F908="CHF",G908,_xlfn.IFS(B908&lt;'Umrechnungskurse und Konstanten'!$C$5, "Rg. Datum",B908&lt;='Umrechnungskurse und Konstanten'!$D$5,G908*'Umrechnungskurse und Konstanten'!$E$5,B908&lt;='Umrechnungskurse und Konstanten'!$D$6,G908*'Umrechnungskurse und Konstanten'!$E$6,B908&lt;='Umrechnungskurse und Konstanten'!$D$7,G908*'Umrechnungskurse und Konstanten'!$E$7,B908&lt;='Umrechnungskurse und Konstanten'!$D$8,G908*'Umrechnungskurse und Konstanten'!$E$8,B908&lt;='Umrechnungskurse und Konstanten'!$D$9,G908*'Umrechnungskurse und Konstanten'!$E$9,B908&lt;='Umrechnungskurse und Konstanten'!$D$10,G908*'Umrechnungskurse und Konstanten'!$E$10,B908&lt;='Umrechnungskurse und Konstanten'!$D$11,G908*'Umrechnungskurse und Konstanten'!$E$11,B908&lt;='Umrechnungskurse und Konstanten'!$D$12,B908*'Umrechnungskurse und Konstanten'!$E$12,B908&lt;='Umrechnungskurse und Konstanten'!$D$13,G908*'Umrechnungskurse und Konstanten'!$E$13,B908&lt;='Umrechnungskurse und Konstanten'!$D$14,G908*'Umrechnungskurse und Konstanten'!$E$14,B908&lt;='Umrechnungskurse und Konstanten'!$D$15,G908*'Umrechnungskurse und Konstanten'!$E$15,B908&lt;='Umrechnungskurse und Konstanten'!$D$16,G908*'Umrechnungskurse und Konstanten'!$E$16))</f>
        <v>0</v>
      </c>
      <c r="K908" s="31">
        <f t="shared" ref="K908:K971" si="43">H908*J908</f>
        <v>0</v>
      </c>
      <c r="L908" s="59">
        <f t="shared" ref="L908:L971" si="44">IF(H908=100%,K908,J908+K908)</f>
        <v>0</v>
      </c>
    </row>
    <row r="909" spans="2:12" x14ac:dyDescent="0.3">
      <c r="B909" s="61"/>
      <c r="C909" s="28"/>
      <c r="D909" s="28"/>
      <c r="E909" s="32"/>
      <c r="F909" s="29" t="s">
        <v>18</v>
      </c>
      <c r="G909" s="37"/>
      <c r="H909" s="33">
        <v>8.1000000000000003E-2</v>
      </c>
      <c r="I909" s="38" t="str">
        <f t="shared" si="42"/>
        <v>Rg. Nicht in EUR</v>
      </c>
      <c r="J909" s="31">
        <f>IF(F909="CHF",G909,_xlfn.IFS(B909&lt;'Umrechnungskurse und Konstanten'!$C$5, "Rg. Datum",B909&lt;='Umrechnungskurse und Konstanten'!$D$5,G909*'Umrechnungskurse und Konstanten'!$E$5,B909&lt;='Umrechnungskurse und Konstanten'!$D$6,G909*'Umrechnungskurse und Konstanten'!$E$6,B909&lt;='Umrechnungskurse und Konstanten'!$D$7,G909*'Umrechnungskurse und Konstanten'!$E$7,B909&lt;='Umrechnungskurse und Konstanten'!$D$8,G909*'Umrechnungskurse und Konstanten'!$E$8,B909&lt;='Umrechnungskurse und Konstanten'!$D$9,G909*'Umrechnungskurse und Konstanten'!$E$9,B909&lt;='Umrechnungskurse und Konstanten'!$D$10,G909*'Umrechnungskurse und Konstanten'!$E$10,B909&lt;='Umrechnungskurse und Konstanten'!$D$11,G909*'Umrechnungskurse und Konstanten'!$E$11,B909&lt;='Umrechnungskurse und Konstanten'!$D$12,B909*'Umrechnungskurse und Konstanten'!$E$12,B909&lt;='Umrechnungskurse und Konstanten'!$D$13,G909*'Umrechnungskurse und Konstanten'!$E$13,B909&lt;='Umrechnungskurse und Konstanten'!$D$14,G909*'Umrechnungskurse und Konstanten'!$E$14,B909&lt;='Umrechnungskurse und Konstanten'!$D$15,G909*'Umrechnungskurse und Konstanten'!$E$15,B909&lt;='Umrechnungskurse und Konstanten'!$D$16,G909*'Umrechnungskurse und Konstanten'!$E$16))</f>
        <v>0</v>
      </c>
      <c r="K909" s="31">
        <f t="shared" si="43"/>
        <v>0</v>
      </c>
      <c r="L909" s="59">
        <f t="shared" si="44"/>
        <v>0</v>
      </c>
    </row>
    <row r="910" spans="2:12" x14ac:dyDescent="0.3">
      <c r="B910" s="61"/>
      <c r="C910" s="28"/>
      <c r="D910" s="28"/>
      <c r="E910" s="32"/>
      <c r="F910" s="29" t="s">
        <v>18</v>
      </c>
      <c r="G910" s="37"/>
      <c r="H910" s="33">
        <v>8.1000000000000003E-2</v>
      </c>
      <c r="I910" s="38" t="str">
        <f t="shared" si="42"/>
        <v>Rg. Nicht in EUR</v>
      </c>
      <c r="J910" s="31">
        <f>IF(F910="CHF",G910,_xlfn.IFS(B910&lt;'Umrechnungskurse und Konstanten'!$C$5, "Rg. Datum",B910&lt;='Umrechnungskurse und Konstanten'!$D$5,G910*'Umrechnungskurse und Konstanten'!$E$5,B910&lt;='Umrechnungskurse und Konstanten'!$D$6,G910*'Umrechnungskurse und Konstanten'!$E$6,B910&lt;='Umrechnungskurse und Konstanten'!$D$7,G910*'Umrechnungskurse und Konstanten'!$E$7,B910&lt;='Umrechnungskurse und Konstanten'!$D$8,G910*'Umrechnungskurse und Konstanten'!$E$8,B910&lt;='Umrechnungskurse und Konstanten'!$D$9,G910*'Umrechnungskurse und Konstanten'!$E$9,B910&lt;='Umrechnungskurse und Konstanten'!$D$10,G910*'Umrechnungskurse und Konstanten'!$E$10,B910&lt;='Umrechnungskurse und Konstanten'!$D$11,G910*'Umrechnungskurse und Konstanten'!$E$11,B910&lt;='Umrechnungskurse und Konstanten'!$D$12,B910*'Umrechnungskurse und Konstanten'!$E$12,B910&lt;='Umrechnungskurse und Konstanten'!$D$13,G910*'Umrechnungskurse und Konstanten'!$E$13,B910&lt;='Umrechnungskurse und Konstanten'!$D$14,G910*'Umrechnungskurse und Konstanten'!$E$14,B910&lt;='Umrechnungskurse und Konstanten'!$D$15,G910*'Umrechnungskurse und Konstanten'!$E$15,B910&lt;='Umrechnungskurse und Konstanten'!$D$16,G910*'Umrechnungskurse und Konstanten'!$E$16))</f>
        <v>0</v>
      </c>
      <c r="K910" s="31">
        <f t="shared" si="43"/>
        <v>0</v>
      </c>
      <c r="L910" s="59">
        <f t="shared" si="44"/>
        <v>0</v>
      </c>
    </row>
    <row r="911" spans="2:12" x14ac:dyDescent="0.3">
      <c r="B911" s="61"/>
      <c r="C911" s="28"/>
      <c r="D911" s="28"/>
      <c r="E911" s="32"/>
      <c r="F911" s="29" t="s">
        <v>18</v>
      </c>
      <c r="G911" s="37"/>
      <c r="H911" s="33">
        <v>8.1000000000000003E-2</v>
      </c>
      <c r="I911" s="38" t="str">
        <f t="shared" si="42"/>
        <v>Rg. Nicht in EUR</v>
      </c>
      <c r="J911" s="31">
        <f>IF(F911="CHF",G911,_xlfn.IFS(B911&lt;'Umrechnungskurse und Konstanten'!$C$5, "Rg. Datum",B911&lt;='Umrechnungskurse und Konstanten'!$D$5,G911*'Umrechnungskurse und Konstanten'!$E$5,B911&lt;='Umrechnungskurse und Konstanten'!$D$6,G911*'Umrechnungskurse und Konstanten'!$E$6,B911&lt;='Umrechnungskurse und Konstanten'!$D$7,G911*'Umrechnungskurse und Konstanten'!$E$7,B911&lt;='Umrechnungskurse und Konstanten'!$D$8,G911*'Umrechnungskurse und Konstanten'!$E$8,B911&lt;='Umrechnungskurse und Konstanten'!$D$9,G911*'Umrechnungskurse und Konstanten'!$E$9,B911&lt;='Umrechnungskurse und Konstanten'!$D$10,G911*'Umrechnungskurse und Konstanten'!$E$10,B911&lt;='Umrechnungskurse und Konstanten'!$D$11,G911*'Umrechnungskurse und Konstanten'!$E$11,B911&lt;='Umrechnungskurse und Konstanten'!$D$12,B911*'Umrechnungskurse und Konstanten'!$E$12,B911&lt;='Umrechnungskurse und Konstanten'!$D$13,G911*'Umrechnungskurse und Konstanten'!$E$13,B911&lt;='Umrechnungskurse und Konstanten'!$D$14,G911*'Umrechnungskurse und Konstanten'!$E$14,B911&lt;='Umrechnungskurse und Konstanten'!$D$15,G911*'Umrechnungskurse und Konstanten'!$E$15,B911&lt;='Umrechnungskurse und Konstanten'!$D$16,G911*'Umrechnungskurse und Konstanten'!$E$16))</f>
        <v>0</v>
      </c>
      <c r="K911" s="31">
        <f t="shared" si="43"/>
        <v>0</v>
      </c>
      <c r="L911" s="59">
        <f t="shared" si="44"/>
        <v>0</v>
      </c>
    </row>
    <row r="912" spans="2:12" x14ac:dyDescent="0.3">
      <c r="B912" s="61"/>
      <c r="C912" s="28"/>
      <c r="D912" s="28"/>
      <c r="E912" s="32"/>
      <c r="F912" s="29" t="s">
        <v>18</v>
      </c>
      <c r="G912" s="37"/>
      <c r="H912" s="33">
        <v>8.1000000000000003E-2</v>
      </c>
      <c r="I912" s="38" t="str">
        <f t="shared" si="42"/>
        <v>Rg. Nicht in EUR</v>
      </c>
      <c r="J912" s="31">
        <f>IF(F912="CHF",G912,_xlfn.IFS(B912&lt;'Umrechnungskurse und Konstanten'!$C$5, "Rg. Datum",B912&lt;='Umrechnungskurse und Konstanten'!$D$5,G912*'Umrechnungskurse und Konstanten'!$E$5,B912&lt;='Umrechnungskurse und Konstanten'!$D$6,G912*'Umrechnungskurse und Konstanten'!$E$6,B912&lt;='Umrechnungskurse und Konstanten'!$D$7,G912*'Umrechnungskurse und Konstanten'!$E$7,B912&lt;='Umrechnungskurse und Konstanten'!$D$8,G912*'Umrechnungskurse und Konstanten'!$E$8,B912&lt;='Umrechnungskurse und Konstanten'!$D$9,G912*'Umrechnungskurse und Konstanten'!$E$9,B912&lt;='Umrechnungskurse und Konstanten'!$D$10,G912*'Umrechnungskurse und Konstanten'!$E$10,B912&lt;='Umrechnungskurse und Konstanten'!$D$11,G912*'Umrechnungskurse und Konstanten'!$E$11,B912&lt;='Umrechnungskurse und Konstanten'!$D$12,B912*'Umrechnungskurse und Konstanten'!$E$12,B912&lt;='Umrechnungskurse und Konstanten'!$D$13,G912*'Umrechnungskurse und Konstanten'!$E$13,B912&lt;='Umrechnungskurse und Konstanten'!$D$14,G912*'Umrechnungskurse und Konstanten'!$E$14,B912&lt;='Umrechnungskurse und Konstanten'!$D$15,G912*'Umrechnungskurse und Konstanten'!$E$15,B912&lt;='Umrechnungskurse und Konstanten'!$D$16,G912*'Umrechnungskurse und Konstanten'!$E$16))</f>
        <v>0</v>
      </c>
      <c r="K912" s="31">
        <f t="shared" si="43"/>
        <v>0</v>
      </c>
      <c r="L912" s="59">
        <f t="shared" si="44"/>
        <v>0</v>
      </c>
    </row>
    <row r="913" spans="2:12" x14ac:dyDescent="0.3">
      <c r="B913" s="61"/>
      <c r="C913" s="28"/>
      <c r="D913" s="28"/>
      <c r="E913" s="32"/>
      <c r="F913" s="29" t="s">
        <v>18</v>
      </c>
      <c r="G913" s="37"/>
      <c r="H913" s="33">
        <v>8.1000000000000003E-2</v>
      </c>
      <c r="I913" s="38" t="str">
        <f t="shared" si="42"/>
        <v>Rg. Nicht in EUR</v>
      </c>
      <c r="J913" s="31">
        <f>IF(F913="CHF",G913,_xlfn.IFS(B913&lt;'Umrechnungskurse und Konstanten'!$C$5, "Rg. Datum",B913&lt;='Umrechnungskurse und Konstanten'!$D$5,G913*'Umrechnungskurse und Konstanten'!$E$5,B913&lt;='Umrechnungskurse und Konstanten'!$D$6,G913*'Umrechnungskurse und Konstanten'!$E$6,B913&lt;='Umrechnungskurse und Konstanten'!$D$7,G913*'Umrechnungskurse und Konstanten'!$E$7,B913&lt;='Umrechnungskurse und Konstanten'!$D$8,G913*'Umrechnungskurse und Konstanten'!$E$8,B913&lt;='Umrechnungskurse und Konstanten'!$D$9,G913*'Umrechnungskurse und Konstanten'!$E$9,B913&lt;='Umrechnungskurse und Konstanten'!$D$10,G913*'Umrechnungskurse und Konstanten'!$E$10,B913&lt;='Umrechnungskurse und Konstanten'!$D$11,G913*'Umrechnungskurse und Konstanten'!$E$11,B913&lt;='Umrechnungskurse und Konstanten'!$D$12,B913*'Umrechnungskurse und Konstanten'!$E$12,B913&lt;='Umrechnungskurse und Konstanten'!$D$13,G913*'Umrechnungskurse und Konstanten'!$E$13,B913&lt;='Umrechnungskurse und Konstanten'!$D$14,G913*'Umrechnungskurse und Konstanten'!$E$14,B913&lt;='Umrechnungskurse und Konstanten'!$D$15,G913*'Umrechnungskurse und Konstanten'!$E$15,B913&lt;='Umrechnungskurse und Konstanten'!$D$16,G913*'Umrechnungskurse und Konstanten'!$E$16))</f>
        <v>0</v>
      </c>
      <c r="K913" s="31">
        <f t="shared" si="43"/>
        <v>0</v>
      </c>
      <c r="L913" s="59">
        <f t="shared" si="44"/>
        <v>0</v>
      </c>
    </row>
    <row r="914" spans="2:12" x14ac:dyDescent="0.3">
      <c r="B914" s="61"/>
      <c r="C914" s="28"/>
      <c r="D914" s="28"/>
      <c r="E914" s="32"/>
      <c r="F914" s="29" t="s">
        <v>18</v>
      </c>
      <c r="G914" s="37"/>
      <c r="H914" s="33">
        <v>8.1000000000000003E-2</v>
      </c>
      <c r="I914" s="38" t="str">
        <f t="shared" si="42"/>
        <v>Rg. Nicht in EUR</v>
      </c>
      <c r="J914" s="31">
        <f>IF(F914="CHF",G914,_xlfn.IFS(B914&lt;'Umrechnungskurse und Konstanten'!$C$5, "Rg. Datum",B914&lt;='Umrechnungskurse und Konstanten'!$D$5,G914*'Umrechnungskurse und Konstanten'!$E$5,B914&lt;='Umrechnungskurse und Konstanten'!$D$6,G914*'Umrechnungskurse und Konstanten'!$E$6,B914&lt;='Umrechnungskurse und Konstanten'!$D$7,G914*'Umrechnungskurse und Konstanten'!$E$7,B914&lt;='Umrechnungskurse und Konstanten'!$D$8,G914*'Umrechnungskurse und Konstanten'!$E$8,B914&lt;='Umrechnungskurse und Konstanten'!$D$9,G914*'Umrechnungskurse und Konstanten'!$E$9,B914&lt;='Umrechnungskurse und Konstanten'!$D$10,G914*'Umrechnungskurse und Konstanten'!$E$10,B914&lt;='Umrechnungskurse und Konstanten'!$D$11,G914*'Umrechnungskurse und Konstanten'!$E$11,B914&lt;='Umrechnungskurse und Konstanten'!$D$12,B914*'Umrechnungskurse und Konstanten'!$E$12,B914&lt;='Umrechnungskurse und Konstanten'!$D$13,G914*'Umrechnungskurse und Konstanten'!$E$13,B914&lt;='Umrechnungskurse und Konstanten'!$D$14,G914*'Umrechnungskurse und Konstanten'!$E$14,B914&lt;='Umrechnungskurse und Konstanten'!$D$15,G914*'Umrechnungskurse und Konstanten'!$E$15,B914&lt;='Umrechnungskurse und Konstanten'!$D$16,G914*'Umrechnungskurse und Konstanten'!$E$16))</f>
        <v>0</v>
      </c>
      <c r="K914" s="31">
        <f t="shared" si="43"/>
        <v>0</v>
      </c>
      <c r="L914" s="59">
        <f t="shared" si="44"/>
        <v>0</v>
      </c>
    </row>
    <row r="915" spans="2:12" x14ac:dyDescent="0.3">
      <c r="B915" s="61"/>
      <c r="C915" s="28"/>
      <c r="D915" s="28"/>
      <c r="E915" s="32"/>
      <c r="F915" s="29" t="s">
        <v>18</v>
      </c>
      <c r="G915" s="37"/>
      <c r="H915" s="33">
        <v>8.1000000000000003E-2</v>
      </c>
      <c r="I915" s="38" t="str">
        <f t="shared" si="42"/>
        <v>Rg. Nicht in EUR</v>
      </c>
      <c r="J915" s="31">
        <f>IF(F915="CHF",G915,_xlfn.IFS(B915&lt;'Umrechnungskurse und Konstanten'!$C$5, "Rg. Datum",B915&lt;='Umrechnungskurse und Konstanten'!$D$5,G915*'Umrechnungskurse und Konstanten'!$E$5,B915&lt;='Umrechnungskurse und Konstanten'!$D$6,G915*'Umrechnungskurse und Konstanten'!$E$6,B915&lt;='Umrechnungskurse und Konstanten'!$D$7,G915*'Umrechnungskurse und Konstanten'!$E$7,B915&lt;='Umrechnungskurse und Konstanten'!$D$8,G915*'Umrechnungskurse und Konstanten'!$E$8,B915&lt;='Umrechnungskurse und Konstanten'!$D$9,G915*'Umrechnungskurse und Konstanten'!$E$9,B915&lt;='Umrechnungskurse und Konstanten'!$D$10,G915*'Umrechnungskurse und Konstanten'!$E$10,B915&lt;='Umrechnungskurse und Konstanten'!$D$11,G915*'Umrechnungskurse und Konstanten'!$E$11,B915&lt;='Umrechnungskurse und Konstanten'!$D$12,B915*'Umrechnungskurse und Konstanten'!$E$12,B915&lt;='Umrechnungskurse und Konstanten'!$D$13,G915*'Umrechnungskurse und Konstanten'!$E$13,B915&lt;='Umrechnungskurse und Konstanten'!$D$14,G915*'Umrechnungskurse und Konstanten'!$E$14,B915&lt;='Umrechnungskurse und Konstanten'!$D$15,G915*'Umrechnungskurse und Konstanten'!$E$15,B915&lt;='Umrechnungskurse und Konstanten'!$D$16,G915*'Umrechnungskurse und Konstanten'!$E$16))</f>
        <v>0</v>
      </c>
      <c r="K915" s="31">
        <f t="shared" si="43"/>
        <v>0</v>
      </c>
      <c r="L915" s="59">
        <f t="shared" si="44"/>
        <v>0</v>
      </c>
    </row>
    <row r="916" spans="2:12" x14ac:dyDescent="0.3">
      <c r="B916" s="61"/>
      <c r="C916" s="28"/>
      <c r="D916" s="28"/>
      <c r="E916" s="32"/>
      <c r="F916" s="29" t="s">
        <v>18</v>
      </c>
      <c r="G916" s="37"/>
      <c r="H916" s="33">
        <v>8.1000000000000003E-2</v>
      </c>
      <c r="I916" s="38" t="str">
        <f t="shared" si="42"/>
        <v>Rg. Nicht in EUR</v>
      </c>
      <c r="J916" s="31">
        <f>IF(F916="CHF",G916,_xlfn.IFS(B916&lt;'Umrechnungskurse und Konstanten'!$C$5, "Rg. Datum",B916&lt;='Umrechnungskurse und Konstanten'!$D$5,G916*'Umrechnungskurse und Konstanten'!$E$5,B916&lt;='Umrechnungskurse und Konstanten'!$D$6,G916*'Umrechnungskurse und Konstanten'!$E$6,B916&lt;='Umrechnungskurse und Konstanten'!$D$7,G916*'Umrechnungskurse und Konstanten'!$E$7,B916&lt;='Umrechnungskurse und Konstanten'!$D$8,G916*'Umrechnungskurse und Konstanten'!$E$8,B916&lt;='Umrechnungskurse und Konstanten'!$D$9,G916*'Umrechnungskurse und Konstanten'!$E$9,B916&lt;='Umrechnungskurse und Konstanten'!$D$10,G916*'Umrechnungskurse und Konstanten'!$E$10,B916&lt;='Umrechnungskurse und Konstanten'!$D$11,G916*'Umrechnungskurse und Konstanten'!$E$11,B916&lt;='Umrechnungskurse und Konstanten'!$D$12,B916*'Umrechnungskurse und Konstanten'!$E$12,B916&lt;='Umrechnungskurse und Konstanten'!$D$13,G916*'Umrechnungskurse und Konstanten'!$E$13,B916&lt;='Umrechnungskurse und Konstanten'!$D$14,G916*'Umrechnungskurse und Konstanten'!$E$14,B916&lt;='Umrechnungskurse und Konstanten'!$D$15,G916*'Umrechnungskurse und Konstanten'!$E$15,B916&lt;='Umrechnungskurse und Konstanten'!$D$16,G916*'Umrechnungskurse und Konstanten'!$E$16))</f>
        <v>0</v>
      </c>
      <c r="K916" s="31">
        <f t="shared" si="43"/>
        <v>0</v>
      </c>
      <c r="L916" s="59">
        <f t="shared" si="44"/>
        <v>0</v>
      </c>
    </row>
    <row r="917" spans="2:12" x14ac:dyDescent="0.3">
      <c r="B917" s="61"/>
      <c r="C917" s="28"/>
      <c r="D917" s="28"/>
      <c r="E917" s="32"/>
      <c r="F917" s="29" t="s">
        <v>18</v>
      </c>
      <c r="G917" s="37"/>
      <c r="H917" s="33">
        <v>8.1000000000000003E-2</v>
      </c>
      <c r="I917" s="38" t="str">
        <f t="shared" si="42"/>
        <v>Rg. Nicht in EUR</v>
      </c>
      <c r="J917" s="31">
        <f>IF(F917="CHF",G917,_xlfn.IFS(B917&lt;'Umrechnungskurse und Konstanten'!$C$5, "Rg. Datum",B917&lt;='Umrechnungskurse und Konstanten'!$D$5,G917*'Umrechnungskurse und Konstanten'!$E$5,B917&lt;='Umrechnungskurse und Konstanten'!$D$6,G917*'Umrechnungskurse und Konstanten'!$E$6,B917&lt;='Umrechnungskurse und Konstanten'!$D$7,G917*'Umrechnungskurse und Konstanten'!$E$7,B917&lt;='Umrechnungskurse und Konstanten'!$D$8,G917*'Umrechnungskurse und Konstanten'!$E$8,B917&lt;='Umrechnungskurse und Konstanten'!$D$9,G917*'Umrechnungskurse und Konstanten'!$E$9,B917&lt;='Umrechnungskurse und Konstanten'!$D$10,G917*'Umrechnungskurse und Konstanten'!$E$10,B917&lt;='Umrechnungskurse und Konstanten'!$D$11,G917*'Umrechnungskurse und Konstanten'!$E$11,B917&lt;='Umrechnungskurse und Konstanten'!$D$12,B917*'Umrechnungskurse und Konstanten'!$E$12,B917&lt;='Umrechnungskurse und Konstanten'!$D$13,G917*'Umrechnungskurse und Konstanten'!$E$13,B917&lt;='Umrechnungskurse und Konstanten'!$D$14,G917*'Umrechnungskurse und Konstanten'!$E$14,B917&lt;='Umrechnungskurse und Konstanten'!$D$15,G917*'Umrechnungskurse und Konstanten'!$E$15,B917&lt;='Umrechnungskurse und Konstanten'!$D$16,G917*'Umrechnungskurse und Konstanten'!$E$16))</f>
        <v>0</v>
      </c>
      <c r="K917" s="31">
        <f t="shared" si="43"/>
        <v>0</v>
      </c>
      <c r="L917" s="59">
        <f t="shared" si="44"/>
        <v>0</v>
      </c>
    </row>
    <row r="918" spans="2:12" x14ac:dyDescent="0.3">
      <c r="B918" s="61"/>
      <c r="C918" s="28"/>
      <c r="D918" s="28"/>
      <c r="E918" s="32"/>
      <c r="F918" s="29" t="s">
        <v>18</v>
      </c>
      <c r="G918" s="37"/>
      <c r="H918" s="33">
        <v>8.1000000000000003E-2</v>
      </c>
      <c r="I918" s="38" t="str">
        <f t="shared" si="42"/>
        <v>Rg. Nicht in EUR</v>
      </c>
      <c r="J918" s="31">
        <f>IF(F918="CHF",G918,_xlfn.IFS(B918&lt;'Umrechnungskurse und Konstanten'!$C$5, "Rg. Datum",B918&lt;='Umrechnungskurse und Konstanten'!$D$5,G918*'Umrechnungskurse und Konstanten'!$E$5,B918&lt;='Umrechnungskurse und Konstanten'!$D$6,G918*'Umrechnungskurse und Konstanten'!$E$6,B918&lt;='Umrechnungskurse und Konstanten'!$D$7,G918*'Umrechnungskurse und Konstanten'!$E$7,B918&lt;='Umrechnungskurse und Konstanten'!$D$8,G918*'Umrechnungskurse und Konstanten'!$E$8,B918&lt;='Umrechnungskurse und Konstanten'!$D$9,G918*'Umrechnungskurse und Konstanten'!$E$9,B918&lt;='Umrechnungskurse und Konstanten'!$D$10,G918*'Umrechnungskurse und Konstanten'!$E$10,B918&lt;='Umrechnungskurse und Konstanten'!$D$11,G918*'Umrechnungskurse und Konstanten'!$E$11,B918&lt;='Umrechnungskurse und Konstanten'!$D$12,B918*'Umrechnungskurse und Konstanten'!$E$12,B918&lt;='Umrechnungskurse und Konstanten'!$D$13,G918*'Umrechnungskurse und Konstanten'!$E$13,B918&lt;='Umrechnungskurse und Konstanten'!$D$14,G918*'Umrechnungskurse und Konstanten'!$E$14,B918&lt;='Umrechnungskurse und Konstanten'!$D$15,G918*'Umrechnungskurse und Konstanten'!$E$15,B918&lt;='Umrechnungskurse und Konstanten'!$D$16,G918*'Umrechnungskurse und Konstanten'!$E$16))</f>
        <v>0</v>
      </c>
      <c r="K918" s="31">
        <f t="shared" si="43"/>
        <v>0</v>
      </c>
      <c r="L918" s="59">
        <f t="shared" si="44"/>
        <v>0</v>
      </c>
    </row>
    <row r="919" spans="2:12" x14ac:dyDescent="0.3">
      <c r="B919" s="61"/>
      <c r="C919" s="28"/>
      <c r="D919" s="28"/>
      <c r="E919" s="32"/>
      <c r="F919" s="29" t="s">
        <v>18</v>
      </c>
      <c r="G919" s="37"/>
      <c r="H919" s="33">
        <v>8.1000000000000003E-2</v>
      </c>
      <c r="I919" s="38" t="str">
        <f t="shared" si="42"/>
        <v>Rg. Nicht in EUR</v>
      </c>
      <c r="J919" s="31">
        <f>IF(F919="CHF",G919,_xlfn.IFS(B919&lt;'Umrechnungskurse und Konstanten'!$C$5, "Rg. Datum",B919&lt;='Umrechnungskurse und Konstanten'!$D$5,G919*'Umrechnungskurse und Konstanten'!$E$5,B919&lt;='Umrechnungskurse und Konstanten'!$D$6,G919*'Umrechnungskurse und Konstanten'!$E$6,B919&lt;='Umrechnungskurse und Konstanten'!$D$7,G919*'Umrechnungskurse und Konstanten'!$E$7,B919&lt;='Umrechnungskurse und Konstanten'!$D$8,G919*'Umrechnungskurse und Konstanten'!$E$8,B919&lt;='Umrechnungskurse und Konstanten'!$D$9,G919*'Umrechnungskurse und Konstanten'!$E$9,B919&lt;='Umrechnungskurse und Konstanten'!$D$10,G919*'Umrechnungskurse und Konstanten'!$E$10,B919&lt;='Umrechnungskurse und Konstanten'!$D$11,G919*'Umrechnungskurse und Konstanten'!$E$11,B919&lt;='Umrechnungskurse und Konstanten'!$D$12,B919*'Umrechnungskurse und Konstanten'!$E$12,B919&lt;='Umrechnungskurse und Konstanten'!$D$13,G919*'Umrechnungskurse und Konstanten'!$E$13,B919&lt;='Umrechnungskurse und Konstanten'!$D$14,G919*'Umrechnungskurse und Konstanten'!$E$14,B919&lt;='Umrechnungskurse und Konstanten'!$D$15,G919*'Umrechnungskurse und Konstanten'!$E$15,B919&lt;='Umrechnungskurse und Konstanten'!$D$16,G919*'Umrechnungskurse und Konstanten'!$E$16))</f>
        <v>0</v>
      </c>
      <c r="K919" s="31">
        <f t="shared" si="43"/>
        <v>0</v>
      </c>
      <c r="L919" s="59">
        <f t="shared" si="44"/>
        <v>0</v>
      </c>
    </row>
    <row r="920" spans="2:12" x14ac:dyDescent="0.3">
      <c r="B920" s="61"/>
      <c r="C920" s="28"/>
      <c r="D920" s="28"/>
      <c r="E920" s="32"/>
      <c r="F920" s="29" t="s">
        <v>18</v>
      </c>
      <c r="G920" s="37"/>
      <c r="H920" s="33">
        <v>8.1000000000000003E-2</v>
      </c>
      <c r="I920" s="38" t="str">
        <f t="shared" si="42"/>
        <v>Rg. Nicht in EUR</v>
      </c>
      <c r="J920" s="31">
        <f>IF(F920="CHF",G920,_xlfn.IFS(B920&lt;'Umrechnungskurse und Konstanten'!$C$5, "Rg. Datum",B920&lt;='Umrechnungskurse und Konstanten'!$D$5,G920*'Umrechnungskurse und Konstanten'!$E$5,B920&lt;='Umrechnungskurse und Konstanten'!$D$6,G920*'Umrechnungskurse und Konstanten'!$E$6,B920&lt;='Umrechnungskurse und Konstanten'!$D$7,G920*'Umrechnungskurse und Konstanten'!$E$7,B920&lt;='Umrechnungskurse und Konstanten'!$D$8,G920*'Umrechnungskurse und Konstanten'!$E$8,B920&lt;='Umrechnungskurse und Konstanten'!$D$9,G920*'Umrechnungskurse und Konstanten'!$E$9,B920&lt;='Umrechnungskurse und Konstanten'!$D$10,G920*'Umrechnungskurse und Konstanten'!$E$10,B920&lt;='Umrechnungskurse und Konstanten'!$D$11,G920*'Umrechnungskurse und Konstanten'!$E$11,B920&lt;='Umrechnungskurse und Konstanten'!$D$12,B920*'Umrechnungskurse und Konstanten'!$E$12,B920&lt;='Umrechnungskurse und Konstanten'!$D$13,G920*'Umrechnungskurse und Konstanten'!$E$13,B920&lt;='Umrechnungskurse und Konstanten'!$D$14,G920*'Umrechnungskurse und Konstanten'!$E$14,B920&lt;='Umrechnungskurse und Konstanten'!$D$15,G920*'Umrechnungskurse und Konstanten'!$E$15,B920&lt;='Umrechnungskurse und Konstanten'!$D$16,G920*'Umrechnungskurse und Konstanten'!$E$16))</f>
        <v>0</v>
      </c>
      <c r="K920" s="31">
        <f t="shared" si="43"/>
        <v>0</v>
      </c>
      <c r="L920" s="59">
        <f t="shared" si="44"/>
        <v>0</v>
      </c>
    </row>
    <row r="921" spans="2:12" x14ac:dyDescent="0.3">
      <c r="B921" s="61"/>
      <c r="C921" s="28"/>
      <c r="D921" s="28"/>
      <c r="E921" s="32"/>
      <c r="F921" s="29" t="s">
        <v>18</v>
      </c>
      <c r="G921" s="37"/>
      <c r="H921" s="33">
        <v>8.1000000000000003E-2</v>
      </c>
      <c r="I921" s="38" t="str">
        <f t="shared" si="42"/>
        <v>Rg. Nicht in EUR</v>
      </c>
      <c r="J921" s="31">
        <f>IF(F921="CHF",G921,_xlfn.IFS(B921&lt;'Umrechnungskurse und Konstanten'!$C$5, "Rg. Datum",B921&lt;='Umrechnungskurse und Konstanten'!$D$5,G921*'Umrechnungskurse und Konstanten'!$E$5,B921&lt;='Umrechnungskurse und Konstanten'!$D$6,G921*'Umrechnungskurse und Konstanten'!$E$6,B921&lt;='Umrechnungskurse und Konstanten'!$D$7,G921*'Umrechnungskurse und Konstanten'!$E$7,B921&lt;='Umrechnungskurse und Konstanten'!$D$8,G921*'Umrechnungskurse und Konstanten'!$E$8,B921&lt;='Umrechnungskurse und Konstanten'!$D$9,G921*'Umrechnungskurse und Konstanten'!$E$9,B921&lt;='Umrechnungskurse und Konstanten'!$D$10,G921*'Umrechnungskurse und Konstanten'!$E$10,B921&lt;='Umrechnungskurse und Konstanten'!$D$11,G921*'Umrechnungskurse und Konstanten'!$E$11,B921&lt;='Umrechnungskurse und Konstanten'!$D$12,B921*'Umrechnungskurse und Konstanten'!$E$12,B921&lt;='Umrechnungskurse und Konstanten'!$D$13,G921*'Umrechnungskurse und Konstanten'!$E$13,B921&lt;='Umrechnungskurse und Konstanten'!$D$14,G921*'Umrechnungskurse und Konstanten'!$E$14,B921&lt;='Umrechnungskurse und Konstanten'!$D$15,G921*'Umrechnungskurse und Konstanten'!$E$15,B921&lt;='Umrechnungskurse und Konstanten'!$D$16,G921*'Umrechnungskurse und Konstanten'!$E$16))</f>
        <v>0</v>
      </c>
      <c r="K921" s="31">
        <f t="shared" si="43"/>
        <v>0</v>
      </c>
      <c r="L921" s="59">
        <f t="shared" si="44"/>
        <v>0</v>
      </c>
    </row>
    <row r="922" spans="2:12" x14ac:dyDescent="0.3">
      <c r="B922" s="61"/>
      <c r="C922" s="28"/>
      <c r="D922" s="28"/>
      <c r="E922" s="32"/>
      <c r="F922" s="29" t="s">
        <v>18</v>
      </c>
      <c r="G922" s="37"/>
      <c r="H922" s="33">
        <v>8.1000000000000003E-2</v>
      </c>
      <c r="I922" s="38" t="str">
        <f t="shared" si="42"/>
        <v>Rg. Nicht in EUR</v>
      </c>
      <c r="J922" s="31">
        <f>IF(F922="CHF",G922,_xlfn.IFS(B922&lt;'Umrechnungskurse und Konstanten'!$C$5, "Rg. Datum",B922&lt;='Umrechnungskurse und Konstanten'!$D$5,G922*'Umrechnungskurse und Konstanten'!$E$5,B922&lt;='Umrechnungskurse und Konstanten'!$D$6,G922*'Umrechnungskurse und Konstanten'!$E$6,B922&lt;='Umrechnungskurse und Konstanten'!$D$7,G922*'Umrechnungskurse und Konstanten'!$E$7,B922&lt;='Umrechnungskurse und Konstanten'!$D$8,G922*'Umrechnungskurse und Konstanten'!$E$8,B922&lt;='Umrechnungskurse und Konstanten'!$D$9,G922*'Umrechnungskurse und Konstanten'!$E$9,B922&lt;='Umrechnungskurse und Konstanten'!$D$10,G922*'Umrechnungskurse und Konstanten'!$E$10,B922&lt;='Umrechnungskurse und Konstanten'!$D$11,G922*'Umrechnungskurse und Konstanten'!$E$11,B922&lt;='Umrechnungskurse und Konstanten'!$D$12,B922*'Umrechnungskurse und Konstanten'!$E$12,B922&lt;='Umrechnungskurse und Konstanten'!$D$13,G922*'Umrechnungskurse und Konstanten'!$E$13,B922&lt;='Umrechnungskurse und Konstanten'!$D$14,G922*'Umrechnungskurse und Konstanten'!$E$14,B922&lt;='Umrechnungskurse und Konstanten'!$D$15,G922*'Umrechnungskurse und Konstanten'!$E$15,B922&lt;='Umrechnungskurse und Konstanten'!$D$16,G922*'Umrechnungskurse und Konstanten'!$E$16))</f>
        <v>0</v>
      </c>
      <c r="K922" s="31">
        <f t="shared" si="43"/>
        <v>0</v>
      </c>
      <c r="L922" s="59">
        <f t="shared" si="44"/>
        <v>0</v>
      </c>
    </row>
    <row r="923" spans="2:12" x14ac:dyDescent="0.3">
      <c r="B923" s="61"/>
      <c r="C923" s="28"/>
      <c r="D923" s="28"/>
      <c r="E923" s="32"/>
      <c r="F923" s="29" t="s">
        <v>18</v>
      </c>
      <c r="G923" s="37"/>
      <c r="H923" s="33">
        <v>8.1000000000000003E-2</v>
      </c>
      <c r="I923" s="38" t="str">
        <f t="shared" si="42"/>
        <v>Rg. Nicht in EUR</v>
      </c>
      <c r="J923" s="31">
        <f>IF(F923="CHF",G923,_xlfn.IFS(B923&lt;'Umrechnungskurse und Konstanten'!$C$5, "Rg. Datum",B923&lt;='Umrechnungskurse und Konstanten'!$D$5,G923*'Umrechnungskurse und Konstanten'!$E$5,B923&lt;='Umrechnungskurse und Konstanten'!$D$6,G923*'Umrechnungskurse und Konstanten'!$E$6,B923&lt;='Umrechnungskurse und Konstanten'!$D$7,G923*'Umrechnungskurse und Konstanten'!$E$7,B923&lt;='Umrechnungskurse und Konstanten'!$D$8,G923*'Umrechnungskurse und Konstanten'!$E$8,B923&lt;='Umrechnungskurse und Konstanten'!$D$9,G923*'Umrechnungskurse und Konstanten'!$E$9,B923&lt;='Umrechnungskurse und Konstanten'!$D$10,G923*'Umrechnungskurse und Konstanten'!$E$10,B923&lt;='Umrechnungskurse und Konstanten'!$D$11,G923*'Umrechnungskurse und Konstanten'!$E$11,B923&lt;='Umrechnungskurse und Konstanten'!$D$12,B923*'Umrechnungskurse und Konstanten'!$E$12,B923&lt;='Umrechnungskurse und Konstanten'!$D$13,G923*'Umrechnungskurse und Konstanten'!$E$13,B923&lt;='Umrechnungskurse und Konstanten'!$D$14,G923*'Umrechnungskurse und Konstanten'!$E$14,B923&lt;='Umrechnungskurse und Konstanten'!$D$15,G923*'Umrechnungskurse und Konstanten'!$E$15,B923&lt;='Umrechnungskurse und Konstanten'!$D$16,G923*'Umrechnungskurse und Konstanten'!$E$16))</f>
        <v>0</v>
      </c>
      <c r="K923" s="31">
        <f t="shared" si="43"/>
        <v>0</v>
      </c>
      <c r="L923" s="59">
        <f t="shared" si="44"/>
        <v>0</v>
      </c>
    </row>
    <row r="924" spans="2:12" x14ac:dyDescent="0.3">
      <c r="B924" s="61"/>
      <c r="C924" s="28"/>
      <c r="D924" s="28"/>
      <c r="E924" s="32"/>
      <c r="F924" s="29" t="s">
        <v>18</v>
      </c>
      <c r="G924" s="37"/>
      <c r="H924" s="33">
        <v>8.1000000000000003E-2</v>
      </c>
      <c r="I924" s="38" t="str">
        <f t="shared" si="42"/>
        <v>Rg. Nicht in EUR</v>
      </c>
      <c r="J924" s="31">
        <f>IF(F924="CHF",G924,_xlfn.IFS(B924&lt;'Umrechnungskurse und Konstanten'!$C$5, "Rg. Datum",B924&lt;='Umrechnungskurse und Konstanten'!$D$5,G924*'Umrechnungskurse und Konstanten'!$E$5,B924&lt;='Umrechnungskurse und Konstanten'!$D$6,G924*'Umrechnungskurse und Konstanten'!$E$6,B924&lt;='Umrechnungskurse und Konstanten'!$D$7,G924*'Umrechnungskurse und Konstanten'!$E$7,B924&lt;='Umrechnungskurse und Konstanten'!$D$8,G924*'Umrechnungskurse und Konstanten'!$E$8,B924&lt;='Umrechnungskurse und Konstanten'!$D$9,G924*'Umrechnungskurse und Konstanten'!$E$9,B924&lt;='Umrechnungskurse und Konstanten'!$D$10,G924*'Umrechnungskurse und Konstanten'!$E$10,B924&lt;='Umrechnungskurse und Konstanten'!$D$11,G924*'Umrechnungskurse und Konstanten'!$E$11,B924&lt;='Umrechnungskurse und Konstanten'!$D$12,B924*'Umrechnungskurse und Konstanten'!$E$12,B924&lt;='Umrechnungskurse und Konstanten'!$D$13,G924*'Umrechnungskurse und Konstanten'!$E$13,B924&lt;='Umrechnungskurse und Konstanten'!$D$14,G924*'Umrechnungskurse und Konstanten'!$E$14,B924&lt;='Umrechnungskurse und Konstanten'!$D$15,G924*'Umrechnungskurse und Konstanten'!$E$15,B924&lt;='Umrechnungskurse und Konstanten'!$D$16,G924*'Umrechnungskurse und Konstanten'!$E$16))</f>
        <v>0</v>
      </c>
      <c r="K924" s="31">
        <f t="shared" si="43"/>
        <v>0</v>
      </c>
      <c r="L924" s="59">
        <f t="shared" si="44"/>
        <v>0</v>
      </c>
    </row>
    <row r="925" spans="2:12" x14ac:dyDescent="0.3">
      <c r="B925" s="61"/>
      <c r="C925" s="28"/>
      <c r="D925" s="28"/>
      <c r="E925" s="32"/>
      <c r="F925" s="29" t="s">
        <v>18</v>
      </c>
      <c r="G925" s="37"/>
      <c r="H925" s="33">
        <v>8.1000000000000003E-2</v>
      </c>
      <c r="I925" s="38" t="str">
        <f t="shared" si="42"/>
        <v>Rg. Nicht in EUR</v>
      </c>
      <c r="J925" s="31">
        <f>IF(F925="CHF",G925,_xlfn.IFS(B925&lt;'Umrechnungskurse und Konstanten'!$C$5, "Rg. Datum",B925&lt;='Umrechnungskurse und Konstanten'!$D$5,G925*'Umrechnungskurse und Konstanten'!$E$5,B925&lt;='Umrechnungskurse und Konstanten'!$D$6,G925*'Umrechnungskurse und Konstanten'!$E$6,B925&lt;='Umrechnungskurse und Konstanten'!$D$7,G925*'Umrechnungskurse und Konstanten'!$E$7,B925&lt;='Umrechnungskurse und Konstanten'!$D$8,G925*'Umrechnungskurse und Konstanten'!$E$8,B925&lt;='Umrechnungskurse und Konstanten'!$D$9,G925*'Umrechnungskurse und Konstanten'!$E$9,B925&lt;='Umrechnungskurse und Konstanten'!$D$10,G925*'Umrechnungskurse und Konstanten'!$E$10,B925&lt;='Umrechnungskurse und Konstanten'!$D$11,G925*'Umrechnungskurse und Konstanten'!$E$11,B925&lt;='Umrechnungskurse und Konstanten'!$D$12,B925*'Umrechnungskurse und Konstanten'!$E$12,B925&lt;='Umrechnungskurse und Konstanten'!$D$13,G925*'Umrechnungskurse und Konstanten'!$E$13,B925&lt;='Umrechnungskurse und Konstanten'!$D$14,G925*'Umrechnungskurse und Konstanten'!$E$14,B925&lt;='Umrechnungskurse und Konstanten'!$D$15,G925*'Umrechnungskurse und Konstanten'!$E$15,B925&lt;='Umrechnungskurse und Konstanten'!$D$16,G925*'Umrechnungskurse und Konstanten'!$E$16))</f>
        <v>0</v>
      </c>
      <c r="K925" s="31">
        <f t="shared" si="43"/>
        <v>0</v>
      </c>
      <c r="L925" s="59">
        <f t="shared" si="44"/>
        <v>0</v>
      </c>
    </row>
    <row r="926" spans="2:12" x14ac:dyDescent="0.3">
      <c r="B926" s="61"/>
      <c r="C926" s="28"/>
      <c r="D926" s="28"/>
      <c r="E926" s="32"/>
      <c r="F926" s="29" t="s">
        <v>18</v>
      </c>
      <c r="G926" s="37"/>
      <c r="H926" s="33">
        <v>8.1000000000000003E-2</v>
      </c>
      <c r="I926" s="38" t="str">
        <f t="shared" si="42"/>
        <v>Rg. Nicht in EUR</v>
      </c>
      <c r="J926" s="31">
        <f>IF(F926="CHF",G926,_xlfn.IFS(B926&lt;'Umrechnungskurse und Konstanten'!$C$5, "Rg. Datum",B926&lt;='Umrechnungskurse und Konstanten'!$D$5,G926*'Umrechnungskurse und Konstanten'!$E$5,B926&lt;='Umrechnungskurse und Konstanten'!$D$6,G926*'Umrechnungskurse und Konstanten'!$E$6,B926&lt;='Umrechnungskurse und Konstanten'!$D$7,G926*'Umrechnungskurse und Konstanten'!$E$7,B926&lt;='Umrechnungskurse und Konstanten'!$D$8,G926*'Umrechnungskurse und Konstanten'!$E$8,B926&lt;='Umrechnungskurse und Konstanten'!$D$9,G926*'Umrechnungskurse und Konstanten'!$E$9,B926&lt;='Umrechnungskurse und Konstanten'!$D$10,G926*'Umrechnungskurse und Konstanten'!$E$10,B926&lt;='Umrechnungskurse und Konstanten'!$D$11,G926*'Umrechnungskurse und Konstanten'!$E$11,B926&lt;='Umrechnungskurse und Konstanten'!$D$12,B926*'Umrechnungskurse und Konstanten'!$E$12,B926&lt;='Umrechnungskurse und Konstanten'!$D$13,G926*'Umrechnungskurse und Konstanten'!$E$13,B926&lt;='Umrechnungskurse und Konstanten'!$D$14,G926*'Umrechnungskurse und Konstanten'!$E$14,B926&lt;='Umrechnungskurse und Konstanten'!$D$15,G926*'Umrechnungskurse und Konstanten'!$E$15,B926&lt;='Umrechnungskurse und Konstanten'!$D$16,G926*'Umrechnungskurse und Konstanten'!$E$16))</f>
        <v>0</v>
      </c>
      <c r="K926" s="31">
        <f t="shared" si="43"/>
        <v>0</v>
      </c>
      <c r="L926" s="59">
        <f t="shared" si="44"/>
        <v>0</v>
      </c>
    </row>
    <row r="927" spans="2:12" x14ac:dyDescent="0.3">
      <c r="B927" s="61"/>
      <c r="C927" s="28"/>
      <c r="D927" s="28"/>
      <c r="E927" s="32"/>
      <c r="F927" s="29" t="s">
        <v>18</v>
      </c>
      <c r="G927" s="37"/>
      <c r="H927" s="33">
        <v>8.1000000000000003E-2</v>
      </c>
      <c r="I927" s="38" t="str">
        <f t="shared" si="42"/>
        <v>Rg. Nicht in EUR</v>
      </c>
      <c r="J927" s="31">
        <f>IF(F927="CHF",G927,_xlfn.IFS(B927&lt;'Umrechnungskurse und Konstanten'!$C$5, "Rg. Datum",B927&lt;='Umrechnungskurse und Konstanten'!$D$5,G927*'Umrechnungskurse und Konstanten'!$E$5,B927&lt;='Umrechnungskurse und Konstanten'!$D$6,G927*'Umrechnungskurse und Konstanten'!$E$6,B927&lt;='Umrechnungskurse und Konstanten'!$D$7,G927*'Umrechnungskurse und Konstanten'!$E$7,B927&lt;='Umrechnungskurse und Konstanten'!$D$8,G927*'Umrechnungskurse und Konstanten'!$E$8,B927&lt;='Umrechnungskurse und Konstanten'!$D$9,G927*'Umrechnungskurse und Konstanten'!$E$9,B927&lt;='Umrechnungskurse und Konstanten'!$D$10,G927*'Umrechnungskurse und Konstanten'!$E$10,B927&lt;='Umrechnungskurse und Konstanten'!$D$11,G927*'Umrechnungskurse und Konstanten'!$E$11,B927&lt;='Umrechnungskurse und Konstanten'!$D$12,B927*'Umrechnungskurse und Konstanten'!$E$12,B927&lt;='Umrechnungskurse und Konstanten'!$D$13,G927*'Umrechnungskurse und Konstanten'!$E$13,B927&lt;='Umrechnungskurse und Konstanten'!$D$14,G927*'Umrechnungskurse und Konstanten'!$E$14,B927&lt;='Umrechnungskurse und Konstanten'!$D$15,G927*'Umrechnungskurse und Konstanten'!$E$15,B927&lt;='Umrechnungskurse und Konstanten'!$D$16,G927*'Umrechnungskurse und Konstanten'!$E$16))</f>
        <v>0</v>
      </c>
      <c r="K927" s="31">
        <f t="shared" si="43"/>
        <v>0</v>
      </c>
      <c r="L927" s="59">
        <f t="shared" si="44"/>
        <v>0</v>
      </c>
    </row>
    <row r="928" spans="2:12" x14ac:dyDescent="0.3">
      <c r="B928" s="61"/>
      <c r="C928" s="28"/>
      <c r="D928" s="28"/>
      <c r="E928" s="32"/>
      <c r="F928" s="29" t="s">
        <v>18</v>
      </c>
      <c r="G928" s="37"/>
      <c r="H928" s="33">
        <v>8.1000000000000003E-2</v>
      </c>
      <c r="I928" s="38" t="str">
        <f t="shared" si="42"/>
        <v>Rg. Nicht in EUR</v>
      </c>
      <c r="J928" s="31">
        <f>IF(F928="CHF",G928,_xlfn.IFS(B928&lt;'Umrechnungskurse und Konstanten'!$C$5, "Rg. Datum",B928&lt;='Umrechnungskurse und Konstanten'!$D$5,G928*'Umrechnungskurse und Konstanten'!$E$5,B928&lt;='Umrechnungskurse und Konstanten'!$D$6,G928*'Umrechnungskurse und Konstanten'!$E$6,B928&lt;='Umrechnungskurse und Konstanten'!$D$7,G928*'Umrechnungskurse und Konstanten'!$E$7,B928&lt;='Umrechnungskurse und Konstanten'!$D$8,G928*'Umrechnungskurse und Konstanten'!$E$8,B928&lt;='Umrechnungskurse und Konstanten'!$D$9,G928*'Umrechnungskurse und Konstanten'!$E$9,B928&lt;='Umrechnungskurse und Konstanten'!$D$10,G928*'Umrechnungskurse und Konstanten'!$E$10,B928&lt;='Umrechnungskurse und Konstanten'!$D$11,G928*'Umrechnungskurse und Konstanten'!$E$11,B928&lt;='Umrechnungskurse und Konstanten'!$D$12,B928*'Umrechnungskurse und Konstanten'!$E$12,B928&lt;='Umrechnungskurse und Konstanten'!$D$13,G928*'Umrechnungskurse und Konstanten'!$E$13,B928&lt;='Umrechnungskurse und Konstanten'!$D$14,G928*'Umrechnungskurse und Konstanten'!$E$14,B928&lt;='Umrechnungskurse und Konstanten'!$D$15,G928*'Umrechnungskurse und Konstanten'!$E$15,B928&lt;='Umrechnungskurse und Konstanten'!$D$16,G928*'Umrechnungskurse und Konstanten'!$E$16))</f>
        <v>0</v>
      </c>
      <c r="K928" s="31">
        <f t="shared" si="43"/>
        <v>0</v>
      </c>
      <c r="L928" s="59">
        <f t="shared" si="44"/>
        <v>0</v>
      </c>
    </row>
    <row r="929" spans="2:12" x14ac:dyDescent="0.3">
      <c r="B929" s="61"/>
      <c r="C929" s="28"/>
      <c r="D929" s="28"/>
      <c r="E929" s="32"/>
      <c r="F929" s="29" t="s">
        <v>18</v>
      </c>
      <c r="G929" s="37"/>
      <c r="H929" s="33">
        <v>8.1000000000000003E-2</v>
      </c>
      <c r="I929" s="38" t="str">
        <f t="shared" si="42"/>
        <v>Rg. Nicht in EUR</v>
      </c>
      <c r="J929" s="31">
        <f>IF(F929="CHF",G929,_xlfn.IFS(B929&lt;'Umrechnungskurse und Konstanten'!$C$5, "Rg. Datum",B929&lt;='Umrechnungskurse und Konstanten'!$D$5,G929*'Umrechnungskurse und Konstanten'!$E$5,B929&lt;='Umrechnungskurse und Konstanten'!$D$6,G929*'Umrechnungskurse und Konstanten'!$E$6,B929&lt;='Umrechnungskurse und Konstanten'!$D$7,G929*'Umrechnungskurse und Konstanten'!$E$7,B929&lt;='Umrechnungskurse und Konstanten'!$D$8,G929*'Umrechnungskurse und Konstanten'!$E$8,B929&lt;='Umrechnungskurse und Konstanten'!$D$9,G929*'Umrechnungskurse und Konstanten'!$E$9,B929&lt;='Umrechnungskurse und Konstanten'!$D$10,G929*'Umrechnungskurse und Konstanten'!$E$10,B929&lt;='Umrechnungskurse und Konstanten'!$D$11,G929*'Umrechnungskurse und Konstanten'!$E$11,B929&lt;='Umrechnungskurse und Konstanten'!$D$12,B929*'Umrechnungskurse und Konstanten'!$E$12,B929&lt;='Umrechnungskurse und Konstanten'!$D$13,G929*'Umrechnungskurse und Konstanten'!$E$13,B929&lt;='Umrechnungskurse und Konstanten'!$D$14,G929*'Umrechnungskurse und Konstanten'!$E$14,B929&lt;='Umrechnungskurse und Konstanten'!$D$15,G929*'Umrechnungskurse und Konstanten'!$E$15,B929&lt;='Umrechnungskurse und Konstanten'!$D$16,G929*'Umrechnungskurse und Konstanten'!$E$16))</f>
        <v>0</v>
      </c>
      <c r="K929" s="31">
        <f t="shared" si="43"/>
        <v>0</v>
      </c>
      <c r="L929" s="59">
        <f t="shared" si="44"/>
        <v>0</v>
      </c>
    </row>
    <row r="930" spans="2:12" x14ac:dyDescent="0.3">
      <c r="B930" s="61"/>
      <c r="C930" s="28"/>
      <c r="D930" s="28"/>
      <c r="E930" s="32"/>
      <c r="F930" s="29" t="s">
        <v>18</v>
      </c>
      <c r="G930" s="37"/>
      <c r="H930" s="33">
        <v>8.1000000000000003E-2</v>
      </c>
      <c r="I930" s="38" t="str">
        <f t="shared" si="42"/>
        <v>Rg. Nicht in EUR</v>
      </c>
      <c r="J930" s="31">
        <f>IF(F930="CHF",G930,_xlfn.IFS(B930&lt;'Umrechnungskurse und Konstanten'!$C$5, "Rg. Datum",B930&lt;='Umrechnungskurse und Konstanten'!$D$5,G930*'Umrechnungskurse und Konstanten'!$E$5,B930&lt;='Umrechnungskurse und Konstanten'!$D$6,G930*'Umrechnungskurse und Konstanten'!$E$6,B930&lt;='Umrechnungskurse und Konstanten'!$D$7,G930*'Umrechnungskurse und Konstanten'!$E$7,B930&lt;='Umrechnungskurse und Konstanten'!$D$8,G930*'Umrechnungskurse und Konstanten'!$E$8,B930&lt;='Umrechnungskurse und Konstanten'!$D$9,G930*'Umrechnungskurse und Konstanten'!$E$9,B930&lt;='Umrechnungskurse und Konstanten'!$D$10,G930*'Umrechnungskurse und Konstanten'!$E$10,B930&lt;='Umrechnungskurse und Konstanten'!$D$11,G930*'Umrechnungskurse und Konstanten'!$E$11,B930&lt;='Umrechnungskurse und Konstanten'!$D$12,B930*'Umrechnungskurse und Konstanten'!$E$12,B930&lt;='Umrechnungskurse und Konstanten'!$D$13,G930*'Umrechnungskurse und Konstanten'!$E$13,B930&lt;='Umrechnungskurse und Konstanten'!$D$14,G930*'Umrechnungskurse und Konstanten'!$E$14,B930&lt;='Umrechnungskurse und Konstanten'!$D$15,G930*'Umrechnungskurse und Konstanten'!$E$15,B930&lt;='Umrechnungskurse und Konstanten'!$D$16,G930*'Umrechnungskurse und Konstanten'!$E$16))</f>
        <v>0</v>
      </c>
      <c r="K930" s="31">
        <f t="shared" si="43"/>
        <v>0</v>
      </c>
      <c r="L930" s="59">
        <f t="shared" si="44"/>
        <v>0</v>
      </c>
    </row>
    <row r="931" spans="2:12" x14ac:dyDescent="0.3">
      <c r="B931" s="61"/>
      <c r="C931" s="28"/>
      <c r="D931" s="28"/>
      <c r="E931" s="32"/>
      <c r="F931" s="29" t="s">
        <v>18</v>
      </c>
      <c r="G931" s="37"/>
      <c r="H931" s="33">
        <v>8.1000000000000003E-2</v>
      </c>
      <c r="I931" s="38" t="str">
        <f t="shared" si="42"/>
        <v>Rg. Nicht in EUR</v>
      </c>
      <c r="J931" s="31">
        <f>IF(F931="CHF",G931,_xlfn.IFS(B931&lt;'Umrechnungskurse und Konstanten'!$C$5, "Rg. Datum",B931&lt;='Umrechnungskurse und Konstanten'!$D$5,G931*'Umrechnungskurse und Konstanten'!$E$5,B931&lt;='Umrechnungskurse und Konstanten'!$D$6,G931*'Umrechnungskurse und Konstanten'!$E$6,B931&lt;='Umrechnungskurse und Konstanten'!$D$7,G931*'Umrechnungskurse und Konstanten'!$E$7,B931&lt;='Umrechnungskurse und Konstanten'!$D$8,G931*'Umrechnungskurse und Konstanten'!$E$8,B931&lt;='Umrechnungskurse und Konstanten'!$D$9,G931*'Umrechnungskurse und Konstanten'!$E$9,B931&lt;='Umrechnungskurse und Konstanten'!$D$10,G931*'Umrechnungskurse und Konstanten'!$E$10,B931&lt;='Umrechnungskurse und Konstanten'!$D$11,G931*'Umrechnungskurse und Konstanten'!$E$11,B931&lt;='Umrechnungskurse und Konstanten'!$D$12,B931*'Umrechnungskurse und Konstanten'!$E$12,B931&lt;='Umrechnungskurse und Konstanten'!$D$13,G931*'Umrechnungskurse und Konstanten'!$E$13,B931&lt;='Umrechnungskurse und Konstanten'!$D$14,G931*'Umrechnungskurse und Konstanten'!$E$14,B931&lt;='Umrechnungskurse und Konstanten'!$D$15,G931*'Umrechnungskurse und Konstanten'!$E$15,B931&lt;='Umrechnungskurse und Konstanten'!$D$16,G931*'Umrechnungskurse und Konstanten'!$E$16))</f>
        <v>0</v>
      </c>
      <c r="K931" s="31">
        <f t="shared" si="43"/>
        <v>0</v>
      </c>
      <c r="L931" s="59">
        <f t="shared" si="44"/>
        <v>0</v>
      </c>
    </row>
    <row r="932" spans="2:12" x14ac:dyDescent="0.3">
      <c r="B932" s="61"/>
      <c r="C932" s="28"/>
      <c r="D932" s="28"/>
      <c r="E932" s="32"/>
      <c r="F932" s="29" t="s">
        <v>18</v>
      </c>
      <c r="G932" s="37"/>
      <c r="H932" s="33">
        <v>8.1000000000000003E-2</v>
      </c>
      <c r="I932" s="38" t="str">
        <f t="shared" si="42"/>
        <v>Rg. Nicht in EUR</v>
      </c>
      <c r="J932" s="31">
        <f>IF(F932="CHF",G932,_xlfn.IFS(B932&lt;'Umrechnungskurse und Konstanten'!$C$5, "Rg. Datum",B932&lt;='Umrechnungskurse und Konstanten'!$D$5,G932*'Umrechnungskurse und Konstanten'!$E$5,B932&lt;='Umrechnungskurse und Konstanten'!$D$6,G932*'Umrechnungskurse und Konstanten'!$E$6,B932&lt;='Umrechnungskurse und Konstanten'!$D$7,G932*'Umrechnungskurse und Konstanten'!$E$7,B932&lt;='Umrechnungskurse und Konstanten'!$D$8,G932*'Umrechnungskurse und Konstanten'!$E$8,B932&lt;='Umrechnungskurse und Konstanten'!$D$9,G932*'Umrechnungskurse und Konstanten'!$E$9,B932&lt;='Umrechnungskurse und Konstanten'!$D$10,G932*'Umrechnungskurse und Konstanten'!$E$10,B932&lt;='Umrechnungskurse und Konstanten'!$D$11,G932*'Umrechnungskurse und Konstanten'!$E$11,B932&lt;='Umrechnungskurse und Konstanten'!$D$12,B932*'Umrechnungskurse und Konstanten'!$E$12,B932&lt;='Umrechnungskurse und Konstanten'!$D$13,G932*'Umrechnungskurse und Konstanten'!$E$13,B932&lt;='Umrechnungskurse und Konstanten'!$D$14,G932*'Umrechnungskurse und Konstanten'!$E$14,B932&lt;='Umrechnungskurse und Konstanten'!$D$15,G932*'Umrechnungskurse und Konstanten'!$E$15,B932&lt;='Umrechnungskurse und Konstanten'!$D$16,G932*'Umrechnungskurse und Konstanten'!$E$16))</f>
        <v>0</v>
      </c>
      <c r="K932" s="31">
        <f t="shared" si="43"/>
        <v>0</v>
      </c>
      <c r="L932" s="59">
        <f t="shared" si="44"/>
        <v>0</v>
      </c>
    </row>
    <row r="933" spans="2:12" x14ac:dyDescent="0.3">
      <c r="B933" s="61"/>
      <c r="C933" s="28"/>
      <c r="D933" s="28"/>
      <c r="E933" s="32"/>
      <c r="F933" s="29" t="s">
        <v>18</v>
      </c>
      <c r="G933" s="37"/>
      <c r="H933" s="33">
        <v>8.1000000000000003E-2</v>
      </c>
      <c r="I933" s="38" t="str">
        <f t="shared" si="42"/>
        <v>Rg. Nicht in EUR</v>
      </c>
      <c r="J933" s="31">
        <f>IF(F933="CHF",G933,_xlfn.IFS(B933&lt;'Umrechnungskurse und Konstanten'!$C$5, "Rg. Datum",B933&lt;='Umrechnungskurse und Konstanten'!$D$5,G933*'Umrechnungskurse und Konstanten'!$E$5,B933&lt;='Umrechnungskurse und Konstanten'!$D$6,G933*'Umrechnungskurse und Konstanten'!$E$6,B933&lt;='Umrechnungskurse und Konstanten'!$D$7,G933*'Umrechnungskurse und Konstanten'!$E$7,B933&lt;='Umrechnungskurse und Konstanten'!$D$8,G933*'Umrechnungskurse und Konstanten'!$E$8,B933&lt;='Umrechnungskurse und Konstanten'!$D$9,G933*'Umrechnungskurse und Konstanten'!$E$9,B933&lt;='Umrechnungskurse und Konstanten'!$D$10,G933*'Umrechnungskurse und Konstanten'!$E$10,B933&lt;='Umrechnungskurse und Konstanten'!$D$11,G933*'Umrechnungskurse und Konstanten'!$E$11,B933&lt;='Umrechnungskurse und Konstanten'!$D$12,B933*'Umrechnungskurse und Konstanten'!$E$12,B933&lt;='Umrechnungskurse und Konstanten'!$D$13,G933*'Umrechnungskurse und Konstanten'!$E$13,B933&lt;='Umrechnungskurse und Konstanten'!$D$14,G933*'Umrechnungskurse und Konstanten'!$E$14,B933&lt;='Umrechnungskurse und Konstanten'!$D$15,G933*'Umrechnungskurse und Konstanten'!$E$15,B933&lt;='Umrechnungskurse und Konstanten'!$D$16,G933*'Umrechnungskurse und Konstanten'!$E$16))</f>
        <v>0</v>
      </c>
      <c r="K933" s="31">
        <f t="shared" si="43"/>
        <v>0</v>
      </c>
      <c r="L933" s="59">
        <f t="shared" si="44"/>
        <v>0</v>
      </c>
    </row>
    <row r="934" spans="2:12" x14ac:dyDescent="0.3">
      <c r="B934" s="61"/>
      <c r="C934" s="28"/>
      <c r="D934" s="28"/>
      <c r="E934" s="32"/>
      <c r="F934" s="29" t="s">
        <v>18</v>
      </c>
      <c r="G934" s="37"/>
      <c r="H934" s="33">
        <v>8.1000000000000003E-2</v>
      </c>
      <c r="I934" s="38" t="str">
        <f t="shared" si="42"/>
        <v>Rg. Nicht in EUR</v>
      </c>
      <c r="J934" s="31">
        <f>IF(F934="CHF",G934,_xlfn.IFS(B934&lt;'Umrechnungskurse und Konstanten'!$C$5, "Rg. Datum",B934&lt;='Umrechnungskurse und Konstanten'!$D$5,G934*'Umrechnungskurse und Konstanten'!$E$5,B934&lt;='Umrechnungskurse und Konstanten'!$D$6,G934*'Umrechnungskurse und Konstanten'!$E$6,B934&lt;='Umrechnungskurse und Konstanten'!$D$7,G934*'Umrechnungskurse und Konstanten'!$E$7,B934&lt;='Umrechnungskurse und Konstanten'!$D$8,G934*'Umrechnungskurse und Konstanten'!$E$8,B934&lt;='Umrechnungskurse und Konstanten'!$D$9,G934*'Umrechnungskurse und Konstanten'!$E$9,B934&lt;='Umrechnungskurse und Konstanten'!$D$10,G934*'Umrechnungskurse und Konstanten'!$E$10,B934&lt;='Umrechnungskurse und Konstanten'!$D$11,G934*'Umrechnungskurse und Konstanten'!$E$11,B934&lt;='Umrechnungskurse und Konstanten'!$D$12,B934*'Umrechnungskurse und Konstanten'!$E$12,B934&lt;='Umrechnungskurse und Konstanten'!$D$13,G934*'Umrechnungskurse und Konstanten'!$E$13,B934&lt;='Umrechnungskurse und Konstanten'!$D$14,G934*'Umrechnungskurse und Konstanten'!$E$14,B934&lt;='Umrechnungskurse und Konstanten'!$D$15,G934*'Umrechnungskurse und Konstanten'!$E$15,B934&lt;='Umrechnungskurse und Konstanten'!$D$16,G934*'Umrechnungskurse und Konstanten'!$E$16))</f>
        <v>0</v>
      </c>
      <c r="K934" s="31">
        <f t="shared" si="43"/>
        <v>0</v>
      </c>
      <c r="L934" s="59">
        <f t="shared" si="44"/>
        <v>0</v>
      </c>
    </row>
    <row r="935" spans="2:12" x14ac:dyDescent="0.3">
      <c r="B935" s="61"/>
      <c r="C935" s="28"/>
      <c r="D935" s="28"/>
      <c r="E935" s="32"/>
      <c r="F935" s="29" t="s">
        <v>18</v>
      </c>
      <c r="G935" s="37"/>
      <c r="H935" s="33">
        <v>8.1000000000000003E-2</v>
      </c>
      <c r="I935" s="38" t="str">
        <f t="shared" si="42"/>
        <v>Rg. Nicht in EUR</v>
      </c>
      <c r="J935" s="31">
        <f>IF(F935="CHF",G935,_xlfn.IFS(B935&lt;'Umrechnungskurse und Konstanten'!$C$5, "Rg. Datum",B935&lt;='Umrechnungskurse und Konstanten'!$D$5,G935*'Umrechnungskurse und Konstanten'!$E$5,B935&lt;='Umrechnungskurse und Konstanten'!$D$6,G935*'Umrechnungskurse und Konstanten'!$E$6,B935&lt;='Umrechnungskurse und Konstanten'!$D$7,G935*'Umrechnungskurse und Konstanten'!$E$7,B935&lt;='Umrechnungskurse und Konstanten'!$D$8,G935*'Umrechnungskurse und Konstanten'!$E$8,B935&lt;='Umrechnungskurse und Konstanten'!$D$9,G935*'Umrechnungskurse und Konstanten'!$E$9,B935&lt;='Umrechnungskurse und Konstanten'!$D$10,G935*'Umrechnungskurse und Konstanten'!$E$10,B935&lt;='Umrechnungskurse und Konstanten'!$D$11,G935*'Umrechnungskurse und Konstanten'!$E$11,B935&lt;='Umrechnungskurse und Konstanten'!$D$12,B935*'Umrechnungskurse und Konstanten'!$E$12,B935&lt;='Umrechnungskurse und Konstanten'!$D$13,G935*'Umrechnungskurse und Konstanten'!$E$13,B935&lt;='Umrechnungskurse und Konstanten'!$D$14,G935*'Umrechnungskurse und Konstanten'!$E$14,B935&lt;='Umrechnungskurse und Konstanten'!$D$15,G935*'Umrechnungskurse und Konstanten'!$E$15,B935&lt;='Umrechnungskurse und Konstanten'!$D$16,G935*'Umrechnungskurse und Konstanten'!$E$16))</f>
        <v>0</v>
      </c>
      <c r="K935" s="31">
        <f t="shared" si="43"/>
        <v>0</v>
      </c>
      <c r="L935" s="59">
        <f t="shared" si="44"/>
        <v>0</v>
      </c>
    </row>
    <row r="936" spans="2:12" x14ac:dyDescent="0.3">
      <c r="B936" s="61"/>
      <c r="C936" s="28"/>
      <c r="D936" s="28"/>
      <c r="E936" s="32"/>
      <c r="F936" s="29" t="s">
        <v>18</v>
      </c>
      <c r="G936" s="37"/>
      <c r="H936" s="33">
        <v>8.1000000000000003E-2</v>
      </c>
      <c r="I936" s="38" t="str">
        <f t="shared" si="42"/>
        <v>Rg. Nicht in EUR</v>
      </c>
      <c r="J936" s="31">
        <f>IF(F936="CHF",G936,_xlfn.IFS(B936&lt;'Umrechnungskurse und Konstanten'!$C$5, "Rg. Datum",B936&lt;='Umrechnungskurse und Konstanten'!$D$5,G936*'Umrechnungskurse und Konstanten'!$E$5,B936&lt;='Umrechnungskurse und Konstanten'!$D$6,G936*'Umrechnungskurse und Konstanten'!$E$6,B936&lt;='Umrechnungskurse und Konstanten'!$D$7,G936*'Umrechnungskurse und Konstanten'!$E$7,B936&lt;='Umrechnungskurse und Konstanten'!$D$8,G936*'Umrechnungskurse und Konstanten'!$E$8,B936&lt;='Umrechnungskurse und Konstanten'!$D$9,G936*'Umrechnungskurse und Konstanten'!$E$9,B936&lt;='Umrechnungskurse und Konstanten'!$D$10,G936*'Umrechnungskurse und Konstanten'!$E$10,B936&lt;='Umrechnungskurse und Konstanten'!$D$11,G936*'Umrechnungskurse und Konstanten'!$E$11,B936&lt;='Umrechnungskurse und Konstanten'!$D$12,B936*'Umrechnungskurse und Konstanten'!$E$12,B936&lt;='Umrechnungskurse und Konstanten'!$D$13,G936*'Umrechnungskurse und Konstanten'!$E$13,B936&lt;='Umrechnungskurse und Konstanten'!$D$14,G936*'Umrechnungskurse und Konstanten'!$E$14,B936&lt;='Umrechnungskurse und Konstanten'!$D$15,G936*'Umrechnungskurse und Konstanten'!$E$15,B936&lt;='Umrechnungskurse und Konstanten'!$D$16,G936*'Umrechnungskurse und Konstanten'!$E$16))</f>
        <v>0</v>
      </c>
      <c r="K936" s="31">
        <f t="shared" si="43"/>
        <v>0</v>
      </c>
      <c r="L936" s="59">
        <f t="shared" si="44"/>
        <v>0</v>
      </c>
    </row>
    <row r="937" spans="2:12" x14ac:dyDescent="0.3">
      <c r="B937" s="61"/>
      <c r="C937" s="28"/>
      <c r="D937" s="28"/>
      <c r="E937" s="32"/>
      <c r="F937" s="29" t="s">
        <v>18</v>
      </c>
      <c r="G937" s="37"/>
      <c r="H937" s="33">
        <v>8.1000000000000003E-2</v>
      </c>
      <c r="I937" s="38" t="str">
        <f t="shared" si="42"/>
        <v>Rg. Nicht in EUR</v>
      </c>
      <c r="J937" s="31">
        <f>IF(F937="CHF",G937,_xlfn.IFS(B937&lt;'Umrechnungskurse und Konstanten'!$C$5, "Rg. Datum",B937&lt;='Umrechnungskurse und Konstanten'!$D$5,G937*'Umrechnungskurse und Konstanten'!$E$5,B937&lt;='Umrechnungskurse und Konstanten'!$D$6,G937*'Umrechnungskurse und Konstanten'!$E$6,B937&lt;='Umrechnungskurse und Konstanten'!$D$7,G937*'Umrechnungskurse und Konstanten'!$E$7,B937&lt;='Umrechnungskurse und Konstanten'!$D$8,G937*'Umrechnungskurse und Konstanten'!$E$8,B937&lt;='Umrechnungskurse und Konstanten'!$D$9,G937*'Umrechnungskurse und Konstanten'!$E$9,B937&lt;='Umrechnungskurse und Konstanten'!$D$10,G937*'Umrechnungskurse und Konstanten'!$E$10,B937&lt;='Umrechnungskurse und Konstanten'!$D$11,G937*'Umrechnungskurse und Konstanten'!$E$11,B937&lt;='Umrechnungskurse und Konstanten'!$D$12,B937*'Umrechnungskurse und Konstanten'!$E$12,B937&lt;='Umrechnungskurse und Konstanten'!$D$13,G937*'Umrechnungskurse und Konstanten'!$E$13,B937&lt;='Umrechnungskurse und Konstanten'!$D$14,G937*'Umrechnungskurse und Konstanten'!$E$14,B937&lt;='Umrechnungskurse und Konstanten'!$D$15,G937*'Umrechnungskurse und Konstanten'!$E$15,B937&lt;='Umrechnungskurse und Konstanten'!$D$16,G937*'Umrechnungskurse und Konstanten'!$E$16))</f>
        <v>0</v>
      </c>
      <c r="K937" s="31">
        <f t="shared" si="43"/>
        <v>0</v>
      </c>
      <c r="L937" s="59">
        <f t="shared" si="44"/>
        <v>0</v>
      </c>
    </row>
    <row r="938" spans="2:12" x14ac:dyDescent="0.3">
      <c r="B938" s="61"/>
      <c r="C938" s="28"/>
      <c r="D938" s="28"/>
      <c r="E938" s="32"/>
      <c r="F938" s="29" t="s">
        <v>18</v>
      </c>
      <c r="G938" s="37"/>
      <c r="H938" s="33">
        <v>8.1000000000000003E-2</v>
      </c>
      <c r="I938" s="38" t="str">
        <f t="shared" si="42"/>
        <v>Rg. Nicht in EUR</v>
      </c>
      <c r="J938" s="31">
        <f>IF(F938="CHF",G938,_xlfn.IFS(B938&lt;'Umrechnungskurse und Konstanten'!$C$5, "Rg. Datum",B938&lt;='Umrechnungskurse und Konstanten'!$D$5,G938*'Umrechnungskurse und Konstanten'!$E$5,B938&lt;='Umrechnungskurse und Konstanten'!$D$6,G938*'Umrechnungskurse und Konstanten'!$E$6,B938&lt;='Umrechnungskurse und Konstanten'!$D$7,G938*'Umrechnungskurse und Konstanten'!$E$7,B938&lt;='Umrechnungskurse und Konstanten'!$D$8,G938*'Umrechnungskurse und Konstanten'!$E$8,B938&lt;='Umrechnungskurse und Konstanten'!$D$9,G938*'Umrechnungskurse und Konstanten'!$E$9,B938&lt;='Umrechnungskurse und Konstanten'!$D$10,G938*'Umrechnungskurse und Konstanten'!$E$10,B938&lt;='Umrechnungskurse und Konstanten'!$D$11,G938*'Umrechnungskurse und Konstanten'!$E$11,B938&lt;='Umrechnungskurse und Konstanten'!$D$12,B938*'Umrechnungskurse und Konstanten'!$E$12,B938&lt;='Umrechnungskurse und Konstanten'!$D$13,G938*'Umrechnungskurse und Konstanten'!$E$13,B938&lt;='Umrechnungskurse und Konstanten'!$D$14,G938*'Umrechnungskurse und Konstanten'!$E$14,B938&lt;='Umrechnungskurse und Konstanten'!$D$15,G938*'Umrechnungskurse und Konstanten'!$E$15,B938&lt;='Umrechnungskurse und Konstanten'!$D$16,G938*'Umrechnungskurse und Konstanten'!$E$16))</f>
        <v>0</v>
      </c>
      <c r="K938" s="31">
        <f t="shared" si="43"/>
        <v>0</v>
      </c>
      <c r="L938" s="59">
        <f t="shared" si="44"/>
        <v>0</v>
      </c>
    </row>
    <row r="939" spans="2:12" x14ac:dyDescent="0.3">
      <c r="B939" s="61"/>
      <c r="C939" s="28"/>
      <c r="D939" s="28"/>
      <c r="E939" s="32"/>
      <c r="F939" s="29" t="s">
        <v>18</v>
      </c>
      <c r="G939" s="37"/>
      <c r="H939" s="33">
        <v>8.1000000000000003E-2</v>
      </c>
      <c r="I939" s="38" t="str">
        <f t="shared" si="42"/>
        <v>Rg. Nicht in EUR</v>
      </c>
      <c r="J939" s="31">
        <f>IF(F939="CHF",G939,_xlfn.IFS(B939&lt;'Umrechnungskurse und Konstanten'!$C$5, "Rg. Datum",B939&lt;='Umrechnungskurse und Konstanten'!$D$5,G939*'Umrechnungskurse und Konstanten'!$E$5,B939&lt;='Umrechnungskurse und Konstanten'!$D$6,G939*'Umrechnungskurse und Konstanten'!$E$6,B939&lt;='Umrechnungskurse und Konstanten'!$D$7,G939*'Umrechnungskurse und Konstanten'!$E$7,B939&lt;='Umrechnungskurse und Konstanten'!$D$8,G939*'Umrechnungskurse und Konstanten'!$E$8,B939&lt;='Umrechnungskurse und Konstanten'!$D$9,G939*'Umrechnungskurse und Konstanten'!$E$9,B939&lt;='Umrechnungskurse und Konstanten'!$D$10,G939*'Umrechnungskurse und Konstanten'!$E$10,B939&lt;='Umrechnungskurse und Konstanten'!$D$11,G939*'Umrechnungskurse und Konstanten'!$E$11,B939&lt;='Umrechnungskurse und Konstanten'!$D$12,B939*'Umrechnungskurse und Konstanten'!$E$12,B939&lt;='Umrechnungskurse und Konstanten'!$D$13,G939*'Umrechnungskurse und Konstanten'!$E$13,B939&lt;='Umrechnungskurse und Konstanten'!$D$14,G939*'Umrechnungskurse und Konstanten'!$E$14,B939&lt;='Umrechnungskurse und Konstanten'!$D$15,G939*'Umrechnungskurse und Konstanten'!$E$15,B939&lt;='Umrechnungskurse und Konstanten'!$D$16,G939*'Umrechnungskurse und Konstanten'!$E$16))</f>
        <v>0</v>
      </c>
      <c r="K939" s="31">
        <f t="shared" si="43"/>
        <v>0</v>
      </c>
      <c r="L939" s="59">
        <f t="shared" si="44"/>
        <v>0</v>
      </c>
    </row>
    <row r="940" spans="2:12" x14ac:dyDescent="0.3">
      <c r="B940" s="61"/>
      <c r="C940" s="28"/>
      <c r="D940" s="28"/>
      <c r="E940" s="32"/>
      <c r="F940" s="29" t="s">
        <v>18</v>
      </c>
      <c r="G940" s="37"/>
      <c r="H940" s="33">
        <v>8.1000000000000003E-2</v>
      </c>
      <c r="I940" s="38" t="str">
        <f t="shared" si="42"/>
        <v>Rg. Nicht in EUR</v>
      </c>
      <c r="J940" s="31">
        <f>IF(F940="CHF",G940,_xlfn.IFS(B940&lt;'Umrechnungskurse und Konstanten'!$C$5, "Rg. Datum",B940&lt;='Umrechnungskurse und Konstanten'!$D$5,G940*'Umrechnungskurse und Konstanten'!$E$5,B940&lt;='Umrechnungskurse und Konstanten'!$D$6,G940*'Umrechnungskurse und Konstanten'!$E$6,B940&lt;='Umrechnungskurse und Konstanten'!$D$7,G940*'Umrechnungskurse und Konstanten'!$E$7,B940&lt;='Umrechnungskurse und Konstanten'!$D$8,G940*'Umrechnungskurse und Konstanten'!$E$8,B940&lt;='Umrechnungskurse und Konstanten'!$D$9,G940*'Umrechnungskurse und Konstanten'!$E$9,B940&lt;='Umrechnungskurse und Konstanten'!$D$10,G940*'Umrechnungskurse und Konstanten'!$E$10,B940&lt;='Umrechnungskurse und Konstanten'!$D$11,G940*'Umrechnungskurse und Konstanten'!$E$11,B940&lt;='Umrechnungskurse und Konstanten'!$D$12,B940*'Umrechnungskurse und Konstanten'!$E$12,B940&lt;='Umrechnungskurse und Konstanten'!$D$13,G940*'Umrechnungskurse und Konstanten'!$E$13,B940&lt;='Umrechnungskurse und Konstanten'!$D$14,G940*'Umrechnungskurse und Konstanten'!$E$14,B940&lt;='Umrechnungskurse und Konstanten'!$D$15,G940*'Umrechnungskurse und Konstanten'!$E$15,B940&lt;='Umrechnungskurse und Konstanten'!$D$16,G940*'Umrechnungskurse und Konstanten'!$E$16))</f>
        <v>0</v>
      </c>
      <c r="K940" s="31">
        <f t="shared" si="43"/>
        <v>0</v>
      </c>
      <c r="L940" s="59">
        <f t="shared" si="44"/>
        <v>0</v>
      </c>
    </row>
    <row r="941" spans="2:12" x14ac:dyDescent="0.3">
      <c r="B941" s="61"/>
      <c r="C941" s="28"/>
      <c r="D941" s="28"/>
      <c r="E941" s="32"/>
      <c r="F941" s="29" t="s">
        <v>18</v>
      </c>
      <c r="G941" s="37"/>
      <c r="H941" s="33">
        <v>8.1000000000000003E-2</v>
      </c>
      <c r="I941" s="38" t="str">
        <f t="shared" si="42"/>
        <v>Rg. Nicht in EUR</v>
      </c>
      <c r="J941" s="31">
        <f>IF(F941="CHF",G941,_xlfn.IFS(B941&lt;'Umrechnungskurse und Konstanten'!$C$5, "Rg. Datum",B941&lt;='Umrechnungskurse und Konstanten'!$D$5,G941*'Umrechnungskurse und Konstanten'!$E$5,B941&lt;='Umrechnungskurse und Konstanten'!$D$6,G941*'Umrechnungskurse und Konstanten'!$E$6,B941&lt;='Umrechnungskurse und Konstanten'!$D$7,G941*'Umrechnungskurse und Konstanten'!$E$7,B941&lt;='Umrechnungskurse und Konstanten'!$D$8,G941*'Umrechnungskurse und Konstanten'!$E$8,B941&lt;='Umrechnungskurse und Konstanten'!$D$9,G941*'Umrechnungskurse und Konstanten'!$E$9,B941&lt;='Umrechnungskurse und Konstanten'!$D$10,G941*'Umrechnungskurse und Konstanten'!$E$10,B941&lt;='Umrechnungskurse und Konstanten'!$D$11,G941*'Umrechnungskurse und Konstanten'!$E$11,B941&lt;='Umrechnungskurse und Konstanten'!$D$12,B941*'Umrechnungskurse und Konstanten'!$E$12,B941&lt;='Umrechnungskurse und Konstanten'!$D$13,G941*'Umrechnungskurse und Konstanten'!$E$13,B941&lt;='Umrechnungskurse und Konstanten'!$D$14,G941*'Umrechnungskurse und Konstanten'!$E$14,B941&lt;='Umrechnungskurse und Konstanten'!$D$15,G941*'Umrechnungskurse und Konstanten'!$E$15,B941&lt;='Umrechnungskurse und Konstanten'!$D$16,G941*'Umrechnungskurse und Konstanten'!$E$16))</f>
        <v>0</v>
      </c>
      <c r="K941" s="31">
        <f t="shared" si="43"/>
        <v>0</v>
      </c>
      <c r="L941" s="59">
        <f t="shared" si="44"/>
        <v>0</v>
      </c>
    </row>
    <row r="942" spans="2:12" x14ac:dyDescent="0.3">
      <c r="B942" s="61"/>
      <c r="C942" s="28"/>
      <c r="D942" s="28"/>
      <c r="E942" s="32"/>
      <c r="F942" s="29" t="s">
        <v>18</v>
      </c>
      <c r="G942" s="37"/>
      <c r="H942" s="33">
        <v>8.1000000000000003E-2</v>
      </c>
      <c r="I942" s="38" t="str">
        <f t="shared" si="42"/>
        <v>Rg. Nicht in EUR</v>
      </c>
      <c r="J942" s="31">
        <f>IF(F942="CHF",G942,_xlfn.IFS(B942&lt;'Umrechnungskurse und Konstanten'!$C$5, "Rg. Datum",B942&lt;='Umrechnungskurse und Konstanten'!$D$5,G942*'Umrechnungskurse und Konstanten'!$E$5,B942&lt;='Umrechnungskurse und Konstanten'!$D$6,G942*'Umrechnungskurse und Konstanten'!$E$6,B942&lt;='Umrechnungskurse und Konstanten'!$D$7,G942*'Umrechnungskurse und Konstanten'!$E$7,B942&lt;='Umrechnungskurse und Konstanten'!$D$8,G942*'Umrechnungskurse und Konstanten'!$E$8,B942&lt;='Umrechnungskurse und Konstanten'!$D$9,G942*'Umrechnungskurse und Konstanten'!$E$9,B942&lt;='Umrechnungskurse und Konstanten'!$D$10,G942*'Umrechnungskurse und Konstanten'!$E$10,B942&lt;='Umrechnungskurse und Konstanten'!$D$11,G942*'Umrechnungskurse und Konstanten'!$E$11,B942&lt;='Umrechnungskurse und Konstanten'!$D$12,B942*'Umrechnungskurse und Konstanten'!$E$12,B942&lt;='Umrechnungskurse und Konstanten'!$D$13,G942*'Umrechnungskurse und Konstanten'!$E$13,B942&lt;='Umrechnungskurse und Konstanten'!$D$14,G942*'Umrechnungskurse und Konstanten'!$E$14,B942&lt;='Umrechnungskurse und Konstanten'!$D$15,G942*'Umrechnungskurse und Konstanten'!$E$15,B942&lt;='Umrechnungskurse und Konstanten'!$D$16,G942*'Umrechnungskurse und Konstanten'!$E$16))</f>
        <v>0</v>
      </c>
      <c r="K942" s="31">
        <f t="shared" si="43"/>
        <v>0</v>
      </c>
      <c r="L942" s="59">
        <f t="shared" si="44"/>
        <v>0</v>
      </c>
    </row>
    <row r="943" spans="2:12" x14ac:dyDescent="0.3">
      <c r="B943" s="61"/>
      <c r="C943" s="28"/>
      <c r="D943" s="28"/>
      <c r="E943" s="32"/>
      <c r="F943" s="29" t="s">
        <v>18</v>
      </c>
      <c r="G943" s="37"/>
      <c r="H943" s="33">
        <v>8.1000000000000003E-2</v>
      </c>
      <c r="I943" s="38" t="str">
        <f t="shared" si="42"/>
        <v>Rg. Nicht in EUR</v>
      </c>
      <c r="J943" s="31">
        <f>IF(F943="CHF",G943,_xlfn.IFS(B943&lt;'Umrechnungskurse und Konstanten'!$C$5, "Rg. Datum",B943&lt;='Umrechnungskurse und Konstanten'!$D$5,G943*'Umrechnungskurse und Konstanten'!$E$5,B943&lt;='Umrechnungskurse und Konstanten'!$D$6,G943*'Umrechnungskurse und Konstanten'!$E$6,B943&lt;='Umrechnungskurse und Konstanten'!$D$7,G943*'Umrechnungskurse und Konstanten'!$E$7,B943&lt;='Umrechnungskurse und Konstanten'!$D$8,G943*'Umrechnungskurse und Konstanten'!$E$8,B943&lt;='Umrechnungskurse und Konstanten'!$D$9,G943*'Umrechnungskurse und Konstanten'!$E$9,B943&lt;='Umrechnungskurse und Konstanten'!$D$10,G943*'Umrechnungskurse und Konstanten'!$E$10,B943&lt;='Umrechnungskurse und Konstanten'!$D$11,G943*'Umrechnungskurse und Konstanten'!$E$11,B943&lt;='Umrechnungskurse und Konstanten'!$D$12,B943*'Umrechnungskurse und Konstanten'!$E$12,B943&lt;='Umrechnungskurse und Konstanten'!$D$13,G943*'Umrechnungskurse und Konstanten'!$E$13,B943&lt;='Umrechnungskurse und Konstanten'!$D$14,G943*'Umrechnungskurse und Konstanten'!$E$14,B943&lt;='Umrechnungskurse und Konstanten'!$D$15,G943*'Umrechnungskurse und Konstanten'!$E$15,B943&lt;='Umrechnungskurse und Konstanten'!$D$16,G943*'Umrechnungskurse und Konstanten'!$E$16))</f>
        <v>0</v>
      </c>
      <c r="K943" s="31">
        <f t="shared" si="43"/>
        <v>0</v>
      </c>
      <c r="L943" s="59">
        <f t="shared" si="44"/>
        <v>0</v>
      </c>
    </row>
    <row r="944" spans="2:12" x14ac:dyDescent="0.3">
      <c r="B944" s="61"/>
      <c r="C944" s="28"/>
      <c r="D944" s="28"/>
      <c r="E944" s="32"/>
      <c r="F944" s="29" t="s">
        <v>18</v>
      </c>
      <c r="G944" s="37"/>
      <c r="H944" s="33">
        <v>8.1000000000000003E-2</v>
      </c>
      <c r="I944" s="38" t="str">
        <f t="shared" si="42"/>
        <v>Rg. Nicht in EUR</v>
      </c>
      <c r="J944" s="31">
        <f>IF(F944="CHF",G944,_xlfn.IFS(B944&lt;'Umrechnungskurse und Konstanten'!$C$5, "Rg. Datum",B944&lt;='Umrechnungskurse und Konstanten'!$D$5,G944*'Umrechnungskurse und Konstanten'!$E$5,B944&lt;='Umrechnungskurse und Konstanten'!$D$6,G944*'Umrechnungskurse und Konstanten'!$E$6,B944&lt;='Umrechnungskurse und Konstanten'!$D$7,G944*'Umrechnungskurse und Konstanten'!$E$7,B944&lt;='Umrechnungskurse und Konstanten'!$D$8,G944*'Umrechnungskurse und Konstanten'!$E$8,B944&lt;='Umrechnungskurse und Konstanten'!$D$9,G944*'Umrechnungskurse und Konstanten'!$E$9,B944&lt;='Umrechnungskurse und Konstanten'!$D$10,G944*'Umrechnungskurse und Konstanten'!$E$10,B944&lt;='Umrechnungskurse und Konstanten'!$D$11,G944*'Umrechnungskurse und Konstanten'!$E$11,B944&lt;='Umrechnungskurse und Konstanten'!$D$12,B944*'Umrechnungskurse und Konstanten'!$E$12,B944&lt;='Umrechnungskurse und Konstanten'!$D$13,G944*'Umrechnungskurse und Konstanten'!$E$13,B944&lt;='Umrechnungskurse und Konstanten'!$D$14,G944*'Umrechnungskurse und Konstanten'!$E$14,B944&lt;='Umrechnungskurse und Konstanten'!$D$15,G944*'Umrechnungskurse und Konstanten'!$E$15,B944&lt;='Umrechnungskurse und Konstanten'!$D$16,G944*'Umrechnungskurse und Konstanten'!$E$16))</f>
        <v>0</v>
      </c>
      <c r="K944" s="31">
        <f t="shared" si="43"/>
        <v>0</v>
      </c>
      <c r="L944" s="59">
        <f t="shared" si="44"/>
        <v>0</v>
      </c>
    </row>
    <row r="945" spans="2:12" x14ac:dyDescent="0.3">
      <c r="B945" s="61"/>
      <c r="C945" s="28"/>
      <c r="D945" s="28"/>
      <c r="E945" s="32"/>
      <c r="F945" s="29" t="s">
        <v>18</v>
      </c>
      <c r="G945" s="37"/>
      <c r="H945" s="33">
        <v>8.1000000000000003E-2</v>
      </c>
      <c r="I945" s="38" t="str">
        <f t="shared" si="42"/>
        <v>Rg. Nicht in EUR</v>
      </c>
      <c r="J945" s="31">
        <f>IF(F945="CHF",G945,_xlfn.IFS(B945&lt;'Umrechnungskurse und Konstanten'!$C$5, "Rg. Datum",B945&lt;='Umrechnungskurse und Konstanten'!$D$5,G945*'Umrechnungskurse und Konstanten'!$E$5,B945&lt;='Umrechnungskurse und Konstanten'!$D$6,G945*'Umrechnungskurse und Konstanten'!$E$6,B945&lt;='Umrechnungskurse und Konstanten'!$D$7,G945*'Umrechnungskurse und Konstanten'!$E$7,B945&lt;='Umrechnungskurse und Konstanten'!$D$8,G945*'Umrechnungskurse und Konstanten'!$E$8,B945&lt;='Umrechnungskurse und Konstanten'!$D$9,G945*'Umrechnungskurse und Konstanten'!$E$9,B945&lt;='Umrechnungskurse und Konstanten'!$D$10,G945*'Umrechnungskurse und Konstanten'!$E$10,B945&lt;='Umrechnungskurse und Konstanten'!$D$11,G945*'Umrechnungskurse und Konstanten'!$E$11,B945&lt;='Umrechnungskurse und Konstanten'!$D$12,B945*'Umrechnungskurse und Konstanten'!$E$12,B945&lt;='Umrechnungskurse und Konstanten'!$D$13,G945*'Umrechnungskurse und Konstanten'!$E$13,B945&lt;='Umrechnungskurse und Konstanten'!$D$14,G945*'Umrechnungskurse und Konstanten'!$E$14,B945&lt;='Umrechnungskurse und Konstanten'!$D$15,G945*'Umrechnungskurse und Konstanten'!$E$15,B945&lt;='Umrechnungskurse und Konstanten'!$D$16,G945*'Umrechnungskurse und Konstanten'!$E$16))</f>
        <v>0</v>
      </c>
      <c r="K945" s="31">
        <f t="shared" si="43"/>
        <v>0</v>
      </c>
      <c r="L945" s="59">
        <f t="shared" si="44"/>
        <v>0</v>
      </c>
    </row>
    <row r="946" spans="2:12" x14ac:dyDescent="0.3">
      <c r="B946" s="61"/>
      <c r="C946" s="28"/>
      <c r="D946" s="28"/>
      <c r="E946" s="32"/>
      <c r="F946" s="29" t="s">
        <v>18</v>
      </c>
      <c r="G946" s="37"/>
      <c r="H946" s="33">
        <v>8.1000000000000003E-2</v>
      </c>
      <c r="I946" s="38" t="str">
        <f t="shared" si="42"/>
        <v>Rg. Nicht in EUR</v>
      </c>
      <c r="J946" s="31">
        <f>IF(F946="CHF",G946,_xlfn.IFS(B946&lt;'Umrechnungskurse und Konstanten'!$C$5, "Rg. Datum",B946&lt;='Umrechnungskurse und Konstanten'!$D$5,G946*'Umrechnungskurse und Konstanten'!$E$5,B946&lt;='Umrechnungskurse und Konstanten'!$D$6,G946*'Umrechnungskurse und Konstanten'!$E$6,B946&lt;='Umrechnungskurse und Konstanten'!$D$7,G946*'Umrechnungskurse und Konstanten'!$E$7,B946&lt;='Umrechnungskurse und Konstanten'!$D$8,G946*'Umrechnungskurse und Konstanten'!$E$8,B946&lt;='Umrechnungskurse und Konstanten'!$D$9,G946*'Umrechnungskurse und Konstanten'!$E$9,B946&lt;='Umrechnungskurse und Konstanten'!$D$10,G946*'Umrechnungskurse und Konstanten'!$E$10,B946&lt;='Umrechnungskurse und Konstanten'!$D$11,G946*'Umrechnungskurse und Konstanten'!$E$11,B946&lt;='Umrechnungskurse und Konstanten'!$D$12,B946*'Umrechnungskurse und Konstanten'!$E$12,B946&lt;='Umrechnungskurse und Konstanten'!$D$13,G946*'Umrechnungskurse und Konstanten'!$E$13,B946&lt;='Umrechnungskurse und Konstanten'!$D$14,G946*'Umrechnungskurse und Konstanten'!$E$14,B946&lt;='Umrechnungskurse und Konstanten'!$D$15,G946*'Umrechnungskurse und Konstanten'!$E$15,B946&lt;='Umrechnungskurse und Konstanten'!$D$16,G946*'Umrechnungskurse und Konstanten'!$E$16))</f>
        <v>0</v>
      </c>
      <c r="K946" s="31">
        <f t="shared" si="43"/>
        <v>0</v>
      </c>
      <c r="L946" s="59">
        <f t="shared" si="44"/>
        <v>0</v>
      </c>
    </row>
    <row r="947" spans="2:12" x14ac:dyDescent="0.3">
      <c r="B947" s="61"/>
      <c r="C947" s="28"/>
      <c r="D947" s="28"/>
      <c r="E947" s="32"/>
      <c r="F947" s="29" t="s">
        <v>18</v>
      </c>
      <c r="G947" s="37"/>
      <c r="H947" s="33">
        <v>8.1000000000000003E-2</v>
      </c>
      <c r="I947" s="38" t="str">
        <f t="shared" si="42"/>
        <v>Rg. Nicht in EUR</v>
      </c>
      <c r="J947" s="31">
        <f>IF(F947="CHF",G947,_xlfn.IFS(B947&lt;'Umrechnungskurse und Konstanten'!$C$5, "Rg. Datum",B947&lt;='Umrechnungskurse und Konstanten'!$D$5,G947*'Umrechnungskurse und Konstanten'!$E$5,B947&lt;='Umrechnungskurse und Konstanten'!$D$6,G947*'Umrechnungskurse und Konstanten'!$E$6,B947&lt;='Umrechnungskurse und Konstanten'!$D$7,G947*'Umrechnungskurse und Konstanten'!$E$7,B947&lt;='Umrechnungskurse und Konstanten'!$D$8,G947*'Umrechnungskurse und Konstanten'!$E$8,B947&lt;='Umrechnungskurse und Konstanten'!$D$9,G947*'Umrechnungskurse und Konstanten'!$E$9,B947&lt;='Umrechnungskurse und Konstanten'!$D$10,G947*'Umrechnungskurse und Konstanten'!$E$10,B947&lt;='Umrechnungskurse und Konstanten'!$D$11,G947*'Umrechnungskurse und Konstanten'!$E$11,B947&lt;='Umrechnungskurse und Konstanten'!$D$12,B947*'Umrechnungskurse und Konstanten'!$E$12,B947&lt;='Umrechnungskurse und Konstanten'!$D$13,G947*'Umrechnungskurse und Konstanten'!$E$13,B947&lt;='Umrechnungskurse und Konstanten'!$D$14,G947*'Umrechnungskurse und Konstanten'!$E$14,B947&lt;='Umrechnungskurse und Konstanten'!$D$15,G947*'Umrechnungskurse und Konstanten'!$E$15,B947&lt;='Umrechnungskurse und Konstanten'!$D$16,G947*'Umrechnungskurse und Konstanten'!$E$16))</f>
        <v>0</v>
      </c>
      <c r="K947" s="31">
        <f t="shared" si="43"/>
        <v>0</v>
      </c>
      <c r="L947" s="59">
        <f t="shared" si="44"/>
        <v>0</v>
      </c>
    </row>
    <row r="948" spans="2:12" x14ac:dyDescent="0.3">
      <c r="B948" s="61"/>
      <c r="C948" s="28"/>
      <c r="D948" s="28"/>
      <c r="E948" s="32"/>
      <c r="F948" s="29" t="s">
        <v>18</v>
      </c>
      <c r="G948" s="37"/>
      <c r="H948" s="33">
        <v>8.1000000000000003E-2</v>
      </c>
      <c r="I948" s="38" t="str">
        <f t="shared" si="42"/>
        <v>Rg. Nicht in EUR</v>
      </c>
      <c r="J948" s="31">
        <f>IF(F948="CHF",G948,_xlfn.IFS(B948&lt;'Umrechnungskurse und Konstanten'!$C$5, "Rg. Datum",B948&lt;='Umrechnungskurse und Konstanten'!$D$5,G948*'Umrechnungskurse und Konstanten'!$E$5,B948&lt;='Umrechnungskurse und Konstanten'!$D$6,G948*'Umrechnungskurse und Konstanten'!$E$6,B948&lt;='Umrechnungskurse und Konstanten'!$D$7,G948*'Umrechnungskurse und Konstanten'!$E$7,B948&lt;='Umrechnungskurse und Konstanten'!$D$8,G948*'Umrechnungskurse und Konstanten'!$E$8,B948&lt;='Umrechnungskurse und Konstanten'!$D$9,G948*'Umrechnungskurse und Konstanten'!$E$9,B948&lt;='Umrechnungskurse und Konstanten'!$D$10,G948*'Umrechnungskurse und Konstanten'!$E$10,B948&lt;='Umrechnungskurse und Konstanten'!$D$11,G948*'Umrechnungskurse und Konstanten'!$E$11,B948&lt;='Umrechnungskurse und Konstanten'!$D$12,B948*'Umrechnungskurse und Konstanten'!$E$12,B948&lt;='Umrechnungskurse und Konstanten'!$D$13,G948*'Umrechnungskurse und Konstanten'!$E$13,B948&lt;='Umrechnungskurse und Konstanten'!$D$14,G948*'Umrechnungskurse und Konstanten'!$E$14,B948&lt;='Umrechnungskurse und Konstanten'!$D$15,G948*'Umrechnungskurse und Konstanten'!$E$15,B948&lt;='Umrechnungskurse und Konstanten'!$D$16,G948*'Umrechnungskurse und Konstanten'!$E$16))</f>
        <v>0</v>
      </c>
      <c r="K948" s="31">
        <f t="shared" si="43"/>
        <v>0</v>
      </c>
      <c r="L948" s="59">
        <f t="shared" si="44"/>
        <v>0</v>
      </c>
    </row>
    <row r="949" spans="2:12" x14ac:dyDescent="0.3">
      <c r="B949" s="61"/>
      <c r="C949" s="28"/>
      <c r="D949" s="28"/>
      <c r="E949" s="32"/>
      <c r="F949" s="29" t="s">
        <v>18</v>
      </c>
      <c r="G949" s="37"/>
      <c r="H949" s="33">
        <v>8.1000000000000003E-2</v>
      </c>
      <c r="I949" s="38" t="str">
        <f t="shared" si="42"/>
        <v>Rg. Nicht in EUR</v>
      </c>
      <c r="J949" s="31">
        <f>IF(F949="CHF",G949,_xlfn.IFS(B949&lt;'Umrechnungskurse und Konstanten'!$C$5, "Rg. Datum",B949&lt;='Umrechnungskurse und Konstanten'!$D$5,G949*'Umrechnungskurse und Konstanten'!$E$5,B949&lt;='Umrechnungskurse und Konstanten'!$D$6,G949*'Umrechnungskurse und Konstanten'!$E$6,B949&lt;='Umrechnungskurse und Konstanten'!$D$7,G949*'Umrechnungskurse und Konstanten'!$E$7,B949&lt;='Umrechnungskurse und Konstanten'!$D$8,G949*'Umrechnungskurse und Konstanten'!$E$8,B949&lt;='Umrechnungskurse und Konstanten'!$D$9,G949*'Umrechnungskurse und Konstanten'!$E$9,B949&lt;='Umrechnungskurse und Konstanten'!$D$10,G949*'Umrechnungskurse und Konstanten'!$E$10,B949&lt;='Umrechnungskurse und Konstanten'!$D$11,G949*'Umrechnungskurse und Konstanten'!$E$11,B949&lt;='Umrechnungskurse und Konstanten'!$D$12,B949*'Umrechnungskurse und Konstanten'!$E$12,B949&lt;='Umrechnungskurse und Konstanten'!$D$13,G949*'Umrechnungskurse und Konstanten'!$E$13,B949&lt;='Umrechnungskurse und Konstanten'!$D$14,G949*'Umrechnungskurse und Konstanten'!$E$14,B949&lt;='Umrechnungskurse und Konstanten'!$D$15,G949*'Umrechnungskurse und Konstanten'!$E$15,B949&lt;='Umrechnungskurse und Konstanten'!$D$16,G949*'Umrechnungskurse und Konstanten'!$E$16))</f>
        <v>0</v>
      </c>
      <c r="K949" s="31">
        <f t="shared" si="43"/>
        <v>0</v>
      </c>
      <c r="L949" s="59">
        <f t="shared" si="44"/>
        <v>0</v>
      </c>
    </row>
    <row r="950" spans="2:12" x14ac:dyDescent="0.3">
      <c r="B950" s="61"/>
      <c r="C950" s="28"/>
      <c r="D950" s="28"/>
      <c r="E950" s="32"/>
      <c r="F950" s="29" t="s">
        <v>18</v>
      </c>
      <c r="G950" s="37"/>
      <c r="H950" s="33">
        <v>8.1000000000000003E-2</v>
      </c>
      <c r="I950" s="38" t="str">
        <f t="shared" si="42"/>
        <v>Rg. Nicht in EUR</v>
      </c>
      <c r="J950" s="31">
        <f>IF(F950="CHF",G950,_xlfn.IFS(B950&lt;'Umrechnungskurse und Konstanten'!$C$5, "Rg. Datum",B950&lt;='Umrechnungskurse und Konstanten'!$D$5,G950*'Umrechnungskurse und Konstanten'!$E$5,B950&lt;='Umrechnungskurse und Konstanten'!$D$6,G950*'Umrechnungskurse und Konstanten'!$E$6,B950&lt;='Umrechnungskurse und Konstanten'!$D$7,G950*'Umrechnungskurse und Konstanten'!$E$7,B950&lt;='Umrechnungskurse und Konstanten'!$D$8,G950*'Umrechnungskurse und Konstanten'!$E$8,B950&lt;='Umrechnungskurse und Konstanten'!$D$9,G950*'Umrechnungskurse und Konstanten'!$E$9,B950&lt;='Umrechnungskurse und Konstanten'!$D$10,G950*'Umrechnungskurse und Konstanten'!$E$10,B950&lt;='Umrechnungskurse und Konstanten'!$D$11,G950*'Umrechnungskurse und Konstanten'!$E$11,B950&lt;='Umrechnungskurse und Konstanten'!$D$12,B950*'Umrechnungskurse und Konstanten'!$E$12,B950&lt;='Umrechnungskurse und Konstanten'!$D$13,G950*'Umrechnungskurse und Konstanten'!$E$13,B950&lt;='Umrechnungskurse und Konstanten'!$D$14,G950*'Umrechnungskurse und Konstanten'!$E$14,B950&lt;='Umrechnungskurse und Konstanten'!$D$15,G950*'Umrechnungskurse und Konstanten'!$E$15,B950&lt;='Umrechnungskurse und Konstanten'!$D$16,G950*'Umrechnungskurse und Konstanten'!$E$16))</f>
        <v>0</v>
      </c>
      <c r="K950" s="31">
        <f t="shared" si="43"/>
        <v>0</v>
      </c>
      <c r="L950" s="59">
        <f t="shared" si="44"/>
        <v>0</v>
      </c>
    </row>
    <row r="951" spans="2:12" x14ac:dyDescent="0.3">
      <c r="B951" s="61"/>
      <c r="C951" s="28"/>
      <c r="D951" s="28"/>
      <c r="E951" s="32"/>
      <c r="F951" s="29" t="s">
        <v>18</v>
      </c>
      <c r="G951" s="37"/>
      <c r="H951" s="33">
        <v>8.1000000000000003E-2</v>
      </c>
      <c r="I951" s="38" t="str">
        <f t="shared" si="42"/>
        <v>Rg. Nicht in EUR</v>
      </c>
      <c r="J951" s="31">
        <f>IF(F951="CHF",G951,_xlfn.IFS(B951&lt;'Umrechnungskurse und Konstanten'!$C$5, "Rg. Datum",B951&lt;='Umrechnungskurse und Konstanten'!$D$5,G951*'Umrechnungskurse und Konstanten'!$E$5,B951&lt;='Umrechnungskurse und Konstanten'!$D$6,G951*'Umrechnungskurse und Konstanten'!$E$6,B951&lt;='Umrechnungskurse und Konstanten'!$D$7,G951*'Umrechnungskurse und Konstanten'!$E$7,B951&lt;='Umrechnungskurse und Konstanten'!$D$8,G951*'Umrechnungskurse und Konstanten'!$E$8,B951&lt;='Umrechnungskurse und Konstanten'!$D$9,G951*'Umrechnungskurse und Konstanten'!$E$9,B951&lt;='Umrechnungskurse und Konstanten'!$D$10,G951*'Umrechnungskurse und Konstanten'!$E$10,B951&lt;='Umrechnungskurse und Konstanten'!$D$11,G951*'Umrechnungskurse und Konstanten'!$E$11,B951&lt;='Umrechnungskurse und Konstanten'!$D$12,B951*'Umrechnungskurse und Konstanten'!$E$12,B951&lt;='Umrechnungskurse und Konstanten'!$D$13,G951*'Umrechnungskurse und Konstanten'!$E$13,B951&lt;='Umrechnungskurse und Konstanten'!$D$14,G951*'Umrechnungskurse und Konstanten'!$E$14,B951&lt;='Umrechnungskurse und Konstanten'!$D$15,G951*'Umrechnungskurse und Konstanten'!$E$15,B951&lt;='Umrechnungskurse und Konstanten'!$D$16,G951*'Umrechnungskurse und Konstanten'!$E$16))</f>
        <v>0</v>
      </c>
      <c r="K951" s="31">
        <f t="shared" si="43"/>
        <v>0</v>
      </c>
      <c r="L951" s="59">
        <f t="shared" si="44"/>
        <v>0</v>
      </c>
    </row>
    <row r="952" spans="2:12" x14ac:dyDescent="0.3">
      <c r="B952" s="61"/>
      <c r="C952" s="28"/>
      <c r="D952" s="28"/>
      <c r="E952" s="32"/>
      <c r="F952" s="29" t="s">
        <v>18</v>
      </c>
      <c r="G952" s="37"/>
      <c r="H952" s="33">
        <v>8.1000000000000003E-2</v>
      </c>
      <c r="I952" s="38" t="str">
        <f t="shared" si="42"/>
        <v>Rg. Nicht in EUR</v>
      </c>
      <c r="J952" s="31">
        <f>IF(F952="CHF",G952,_xlfn.IFS(B952&lt;'Umrechnungskurse und Konstanten'!$C$5, "Rg. Datum",B952&lt;='Umrechnungskurse und Konstanten'!$D$5,G952*'Umrechnungskurse und Konstanten'!$E$5,B952&lt;='Umrechnungskurse und Konstanten'!$D$6,G952*'Umrechnungskurse und Konstanten'!$E$6,B952&lt;='Umrechnungskurse und Konstanten'!$D$7,G952*'Umrechnungskurse und Konstanten'!$E$7,B952&lt;='Umrechnungskurse und Konstanten'!$D$8,G952*'Umrechnungskurse und Konstanten'!$E$8,B952&lt;='Umrechnungskurse und Konstanten'!$D$9,G952*'Umrechnungskurse und Konstanten'!$E$9,B952&lt;='Umrechnungskurse und Konstanten'!$D$10,G952*'Umrechnungskurse und Konstanten'!$E$10,B952&lt;='Umrechnungskurse und Konstanten'!$D$11,G952*'Umrechnungskurse und Konstanten'!$E$11,B952&lt;='Umrechnungskurse und Konstanten'!$D$12,B952*'Umrechnungskurse und Konstanten'!$E$12,B952&lt;='Umrechnungskurse und Konstanten'!$D$13,G952*'Umrechnungskurse und Konstanten'!$E$13,B952&lt;='Umrechnungskurse und Konstanten'!$D$14,G952*'Umrechnungskurse und Konstanten'!$E$14,B952&lt;='Umrechnungskurse und Konstanten'!$D$15,G952*'Umrechnungskurse und Konstanten'!$E$15,B952&lt;='Umrechnungskurse und Konstanten'!$D$16,G952*'Umrechnungskurse und Konstanten'!$E$16))</f>
        <v>0</v>
      </c>
      <c r="K952" s="31">
        <f t="shared" si="43"/>
        <v>0</v>
      </c>
      <c r="L952" s="59">
        <f t="shared" si="44"/>
        <v>0</v>
      </c>
    </row>
    <row r="953" spans="2:12" x14ac:dyDescent="0.3">
      <c r="B953" s="61"/>
      <c r="C953" s="28"/>
      <c r="D953" s="28"/>
      <c r="E953" s="32"/>
      <c r="F953" s="29" t="s">
        <v>18</v>
      </c>
      <c r="G953" s="37"/>
      <c r="H953" s="33">
        <v>8.1000000000000003E-2</v>
      </c>
      <c r="I953" s="38" t="str">
        <f t="shared" si="42"/>
        <v>Rg. Nicht in EUR</v>
      </c>
      <c r="J953" s="31">
        <f>IF(F953="CHF",G953,_xlfn.IFS(B953&lt;'Umrechnungskurse und Konstanten'!$C$5, "Rg. Datum",B953&lt;='Umrechnungskurse und Konstanten'!$D$5,G953*'Umrechnungskurse und Konstanten'!$E$5,B953&lt;='Umrechnungskurse und Konstanten'!$D$6,G953*'Umrechnungskurse und Konstanten'!$E$6,B953&lt;='Umrechnungskurse und Konstanten'!$D$7,G953*'Umrechnungskurse und Konstanten'!$E$7,B953&lt;='Umrechnungskurse und Konstanten'!$D$8,G953*'Umrechnungskurse und Konstanten'!$E$8,B953&lt;='Umrechnungskurse und Konstanten'!$D$9,G953*'Umrechnungskurse und Konstanten'!$E$9,B953&lt;='Umrechnungskurse und Konstanten'!$D$10,G953*'Umrechnungskurse und Konstanten'!$E$10,B953&lt;='Umrechnungskurse und Konstanten'!$D$11,G953*'Umrechnungskurse und Konstanten'!$E$11,B953&lt;='Umrechnungskurse und Konstanten'!$D$12,B953*'Umrechnungskurse und Konstanten'!$E$12,B953&lt;='Umrechnungskurse und Konstanten'!$D$13,G953*'Umrechnungskurse und Konstanten'!$E$13,B953&lt;='Umrechnungskurse und Konstanten'!$D$14,G953*'Umrechnungskurse und Konstanten'!$E$14,B953&lt;='Umrechnungskurse und Konstanten'!$D$15,G953*'Umrechnungskurse und Konstanten'!$E$15,B953&lt;='Umrechnungskurse und Konstanten'!$D$16,G953*'Umrechnungskurse und Konstanten'!$E$16))</f>
        <v>0</v>
      </c>
      <c r="K953" s="31">
        <f t="shared" si="43"/>
        <v>0</v>
      </c>
      <c r="L953" s="59">
        <f t="shared" si="44"/>
        <v>0</v>
      </c>
    </row>
    <row r="954" spans="2:12" x14ac:dyDescent="0.3">
      <c r="B954" s="61"/>
      <c r="C954" s="28"/>
      <c r="D954" s="28"/>
      <c r="E954" s="32"/>
      <c r="F954" s="29" t="s">
        <v>18</v>
      </c>
      <c r="G954" s="37"/>
      <c r="H954" s="33">
        <v>8.1000000000000003E-2</v>
      </c>
      <c r="I954" s="38" t="str">
        <f t="shared" si="42"/>
        <v>Rg. Nicht in EUR</v>
      </c>
      <c r="J954" s="31">
        <f>IF(F954="CHF",G954,_xlfn.IFS(B954&lt;'Umrechnungskurse und Konstanten'!$C$5, "Rg. Datum",B954&lt;='Umrechnungskurse und Konstanten'!$D$5,G954*'Umrechnungskurse und Konstanten'!$E$5,B954&lt;='Umrechnungskurse und Konstanten'!$D$6,G954*'Umrechnungskurse und Konstanten'!$E$6,B954&lt;='Umrechnungskurse und Konstanten'!$D$7,G954*'Umrechnungskurse und Konstanten'!$E$7,B954&lt;='Umrechnungskurse und Konstanten'!$D$8,G954*'Umrechnungskurse und Konstanten'!$E$8,B954&lt;='Umrechnungskurse und Konstanten'!$D$9,G954*'Umrechnungskurse und Konstanten'!$E$9,B954&lt;='Umrechnungskurse und Konstanten'!$D$10,G954*'Umrechnungskurse und Konstanten'!$E$10,B954&lt;='Umrechnungskurse und Konstanten'!$D$11,G954*'Umrechnungskurse und Konstanten'!$E$11,B954&lt;='Umrechnungskurse und Konstanten'!$D$12,B954*'Umrechnungskurse und Konstanten'!$E$12,B954&lt;='Umrechnungskurse und Konstanten'!$D$13,G954*'Umrechnungskurse und Konstanten'!$E$13,B954&lt;='Umrechnungskurse und Konstanten'!$D$14,G954*'Umrechnungskurse und Konstanten'!$E$14,B954&lt;='Umrechnungskurse und Konstanten'!$D$15,G954*'Umrechnungskurse und Konstanten'!$E$15,B954&lt;='Umrechnungskurse und Konstanten'!$D$16,G954*'Umrechnungskurse und Konstanten'!$E$16))</f>
        <v>0</v>
      </c>
      <c r="K954" s="31">
        <f t="shared" si="43"/>
        <v>0</v>
      </c>
      <c r="L954" s="59">
        <f t="shared" si="44"/>
        <v>0</v>
      </c>
    </row>
    <row r="955" spans="2:12" x14ac:dyDescent="0.3">
      <c r="B955" s="61"/>
      <c r="C955" s="28"/>
      <c r="D955" s="28"/>
      <c r="E955" s="32"/>
      <c r="F955" s="29" t="s">
        <v>18</v>
      </c>
      <c r="G955" s="37"/>
      <c r="H955" s="33">
        <v>8.1000000000000003E-2</v>
      </c>
      <c r="I955" s="38" t="str">
        <f t="shared" si="42"/>
        <v>Rg. Nicht in EUR</v>
      </c>
      <c r="J955" s="31">
        <f>IF(F955="CHF",G955,_xlfn.IFS(B955&lt;'Umrechnungskurse und Konstanten'!$C$5, "Rg. Datum",B955&lt;='Umrechnungskurse und Konstanten'!$D$5,G955*'Umrechnungskurse und Konstanten'!$E$5,B955&lt;='Umrechnungskurse und Konstanten'!$D$6,G955*'Umrechnungskurse und Konstanten'!$E$6,B955&lt;='Umrechnungskurse und Konstanten'!$D$7,G955*'Umrechnungskurse und Konstanten'!$E$7,B955&lt;='Umrechnungskurse und Konstanten'!$D$8,G955*'Umrechnungskurse und Konstanten'!$E$8,B955&lt;='Umrechnungskurse und Konstanten'!$D$9,G955*'Umrechnungskurse und Konstanten'!$E$9,B955&lt;='Umrechnungskurse und Konstanten'!$D$10,G955*'Umrechnungskurse und Konstanten'!$E$10,B955&lt;='Umrechnungskurse und Konstanten'!$D$11,G955*'Umrechnungskurse und Konstanten'!$E$11,B955&lt;='Umrechnungskurse und Konstanten'!$D$12,B955*'Umrechnungskurse und Konstanten'!$E$12,B955&lt;='Umrechnungskurse und Konstanten'!$D$13,G955*'Umrechnungskurse und Konstanten'!$E$13,B955&lt;='Umrechnungskurse und Konstanten'!$D$14,G955*'Umrechnungskurse und Konstanten'!$E$14,B955&lt;='Umrechnungskurse und Konstanten'!$D$15,G955*'Umrechnungskurse und Konstanten'!$E$15,B955&lt;='Umrechnungskurse und Konstanten'!$D$16,G955*'Umrechnungskurse und Konstanten'!$E$16))</f>
        <v>0</v>
      </c>
      <c r="K955" s="31">
        <f t="shared" si="43"/>
        <v>0</v>
      </c>
      <c r="L955" s="59">
        <f t="shared" si="44"/>
        <v>0</v>
      </c>
    </row>
    <row r="956" spans="2:12" x14ac:dyDescent="0.3">
      <c r="B956" s="61"/>
      <c r="C956" s="28"/>
      <c r="D956" s="28"/>
      <c r="E956" s="32"/>
      <c r="F956" s="29" t="s">
        <v>18</v>
      </c>
      <c r="G956" s="37"/>
      <c r="H956" s="33">
        <v>8.1000000000000003E-2</v>
      </c>
      <c r="I956" s="38" t="str">
        <f t="shared" si="42"/>
        <v>Rg. Nicht in EUR</v>
      </c>
      <c r="J956" s="31">
        <f>IF(F956="CHF",G956,_xlfn.IFS(B956&lt;'Umrechnungskurse und Konstanten'!$C$5, "Rg. Datum",B956&lt;='Umrechnungskurse und Konstanten'!$D$5,G956*'Umrechnungskurse und Konstanten'!$E$5,B956&lt;='Umrechnungskurse und Konstanten'!$D$6,G956*'Umrechnungskurse und Konstanten'!$E$6,B956&lt;='Umrechnungskurse und Konstanten'!$D$7,G956*'Umrechnungskurse und Konstanten'!$E$7,B956&lt;='Umrechnungskurse und Konstanten'!$D$8,G956*'Umrechnungskurse und Konstanten'!$E$8,B956&lt;='Umrechnungskurse und Konstanten'!$D$9,G956*'Umrechnungskurse und Konstanten'!$E$9,B956&lt;='Umrechnungskurse und Konstanten'!$D$10,G956*'Umrechnungskurse und Konstanten'!$E$10,B956&lt;='Umrechnungskurse und Konstanten'!$D$11,G956*'Umrechnungskurse und Konstanten'!$E$11,B956&lt;='Umrechnungskurse und Konstanten'!$D$12,B956*'Umrechnungskurse und Konstanten'!$E$12,B956&lt;='Umrechnungskurse und Konstanten'!$D$13,G956*'Umrechnungskurse und Konstanten'!$E$13,B956&lt;='Umrechnungskurse und Konstanten'!$D$14,G956*'Umrechnungskurse und Konstanten'!$E$14,B956&lt;='Umrechnungskurse und Konstanten'!$D$15,G956*'Umrechnungskurse und Konstanten'!$E$15,B956&lt;='Umrechnungskurse und Konstanten'!$D$16,G956*'Umrechnungskurse und Konstanten'!$E$16))</f>
        <v>0</v>
      </c>
      <c r="K956" s="31">
        <f t="shared" si="43"/>
        <v>0</v>
      </c>
      <c r="L956" s="59">
        <f t="shared" si="44"/>
        <v>0</v>
      </c>
    </row>
    <row r="957" spans="2:12" x14ac:dyDescent="0.3">
      <c r="B957" s="61"/>
      <c r="C957" s="28"/>
      <c r="D957" s="28"/>
      <c r="E957" s="32"/>
      <c r="F957" s="29" t="s">
        <v>18</v>
      </c>
      <c r="G957" s="37"/>
      <c r="H957" s="33">
        <v>8.1000000000000003E-2</v>
      </c>
      <c r="I957" s="38" t="str">
        <f t="shared" si="42"/>
        <v>Rg. Nicht in EUR</v>
      </c>
      <c r="J957" s="31">
        <f>IF(F957="CHF",G957,_xlfn.IFS(B957&lt;'Umrechnungskurse und Konstanten'!$C$5, "Rg. Datum",B957&lt;='Umrechnungskurse und Konstanten'!$D$5,G957*'Umrechnungskurse und Konstanten'!$E$5,B957&lt;='Umrechnungskurse und Konstanten'!$D$6,G957*'Umrechnungskurse und Konstanten'!$E$6,B957&lt;='Umrechnungskurse und Konstanten'!$D$7,G957*'Umrechnungskurse und Konstanten'!$E$7,B957&lt;='Umrechnungskurse und Konstanten'!$D$8,G957*'Umrechnungskurse und Konstanten'!$E$8,B957&lt;='Umrechnungskurse und Konstanten'!$D$9,G957*'Umrechnungskurse und Konstanten'!$E$9,B957&lt;='Umrechnungskurse und Konstanten'!$D$10,G957*'Umrechnungskurse und Konstanten'!$E$10,B957&lt;='Umrechnungskurse und Konstanten'!$D$11,G957*'Umrechnungskurse und Konstanten'!$E$11,B957&lt;='Umrechnungskurse und Konstanten'!$D$12,B957*'Umrechnungskurse und Konstanten'!$E$12,B957&lt;='Umrechnungskurse und Konstanten'!$D$13,G957*'Umrechnungskurse und Konstanten'!$E$13,B957&lt;='Umrechnungskurse und Konstanten'!$D$14,G957*'Umrechnungskurse und Konstanten'!$E$14,B957&lt;='Umrechnungskurse und Konstanten'!$D$15,G957*'Umrechnungskurse und Konstanten'!$E$15,B957&lt;='Umrechnungskurse und Konstanten'!$D$16,G957*'Umrechnungskurse und Konstanten'!$E$16))</f>
        <v>0</v>
      </c>
      <c r="K957" s="31">
        <f t="shared" si="43"/>
        <v>0</v>
      </c>
      <c r="L957" s="59">
        <f t="shared" si="44"/>
        <v>0</v>
      </c>
    </row>
    <row r="958" spans="2:12" x14ac:dyDescent="0.3">
      <c r="B958" s="61"/>
      <c r="C958" s="28"/>
      <c r="D958" s="28"/>
      <c r="E958" s="32"/>
      <c r="F958" s="29" t="s">
        <v>18</v>
      </c>
      <c r="G958" s="37"/>
      <c r="H958" s="33">
        <v>8.1000000000000003E-2</v>
      </c>
      <c r="I958" s="38" t="str">
        <f t="shared" si="42"/>
        <v>Rg. Nicht in EUR</v>
      </c>
      <c r="J958" s="31">
        <f>IF(F958="CHF",G958,_xlfn.IFS(B958&lt;'Umrechnungskurse und Konstanten'!$C$5, "Rg. Datum",B958&lt;='Umrechnungskurse und Konstanten'!$D$5,G958*'Umrechnungskurse und Konstanten'!$E$5,B958&lt;='Umrechnungskurse und Konstanten'!$D$6,G958*'Umrechnungskurse und Konstanten'!$E$6,B958&lt;='Umrechnungskurse und Konstanten'!$D$7,G958*'Umrechnungskurse und Konstanten'!$E$7,B958&lt;='Umrechnungskurse und Konstanten'!$D$8,G958*'Umrechnungskurse und Konstanten'!$E$8,B958&lt;='Umrechnungskurse und Konstanten'!$D$9,G958*'Umrechnungskurse und Konstanten'!$E$9,B958&lt;='Umrechnungskurse und Konstanten'!$D$10,G958*'Umrechnungskurse und Konstanten'!$E$10,B958&lt;='Umrechnungskurse und Konstanten'!$D$11,G958*'Umrechnungskurse und Konstanten'!$E$11,B958&lt;='Umrechnungskurse und Konstanten'!$D$12,B958*'Umrechnungskurse und Konstanten'!$E$12,B958&lt;='Umrechnungskurse und Konstanten'!$D$13,G958*'Umrechnungskurse und Konstanten'!$E$13,B958&lt;='Umrechnungskurse und Konstanten'!$D$14,G958*'Umrechnungskurse und Konstanten'!$E$14,B958&lt;='Umrechnungskurse und Konstanten'!$D$15,G958*'Umrechnungskurse und Konstanten'!$E$15,B958&lt;='Umrechnungskurse und Konstanten'!$D$16,G958*'Umrechnungskurse und Konstanten'!$E$16))</f>
        <v>0</v>
      </c>
      <c r="K958" s="31">
        <f t="shared" si="43"/>
        <v>0</v>
      </c>
      <c r="L958" s="59">
        <f t="shared" si="44"/>
        <v>0</v>
      </c>
    </row>
    <row r="959" spans="2:12" x14ac:dyDescent="0.3">
      <c r="B959" s="61"/>
      <c r="C959" s="28"/>
      <c r="D959" s="28"/>
      <c r="E959" s="32"/>
      <c r="F959" s="29" t="s">
        <v>18</v>
      </c>
      <c r="G959" s="37"/>
      <c r="H959" s="33">
        <v>8.1000000000000003E-2</v>
      </c>
      <c r="I959" s="38" t="str">
        <f t="shared" si="42"/>
        <v>Rg. Nicht in EUR</v>
      </c>
      <c r="J959" s="31">
        <f>IF(F959="CHF",G959,_xlfn.IFS(B959&lt;'Umrechnungskurse und Konstanten'!$C$5, "Rg. Datum",B959&lt;='Umrechnungskurse und Konstanten'!$D$5,G959*'Umrechnungskurse und Konstanten'!$E$5,B959&lt;='Umrechnungskurse und Konstanten'!$D$6,G959*'Umrechnungskurse und Konstanten'!$E$6,B959&lt;='Umrechnungskurse und Konstanten'!$D$7,G959*'Umrechnungskurse und Konstanten'!$E$7,B959&lt;='Umrechnungskurse und Konstanten'!$D$8,G959*'Umrechnungskurse und Konstanten'!$E$8,B959&lt;='Umrechnungskurse und Konstanten'!$D$9,G959*'Umrechnungskurse und Konstanten'!$E$9,B959&lt;='Umrechnungskurse und Konstanten'!$D$10,G959*'Umrechnungskurse und Konstanten'!$E$10,B959&lt;='Umrechnungskurse und Konstanten'!$D$11,G959*'Umrechnungskurse und Konstanten'!$E$11,B959&lt;='Umrechnungskurse und Konstanten'!$D$12,B959*'Umrechnungskurse und Konstanten'!$E$12,B959&lt;='Umrechnungskurse und Konstanten'!$D$13,G959*'Umrechnungskurse und Konstanten'!$E$13,B959&lt;='Umrechnungskurse und Konstanten'!$D$14,G959*'Umrechnungskurse und Konstanten'!$E$14,B959&lt;='Umrechnungskurse und Konstanten'!$D$15,G959*'Umrechnungskurse und Konstanten'!$E$15,B959&lt;='Umrechnungskurse und Konstanten'!$D$16,G959*'Umrechnungskurse und Konstanten'!$E$16))</f>
        <v>0</v>
      </c>
      <c r="K959" s="31">
        <f t="shared" si="43"/>
        <v>0</v>
      </c>
      <c r="L959" s="59">
        <f t="shared" si="44"/>
        <v>0</v>
      </c>
    </row>
    <row r="960" spans="2:12" x14ac:dyDescent="0.3">
      <c r="B960" s="61"/>
      <c r="C960" s="28"/>
      <c r="D960" s="28"/>
      <c r="E960" s="32"/>
      <c r="F960" s="29" t="s">
        <v>18</v>
      </c>
      <c r="G960" s="37"/>
      <c r="H960" s="33">
        <v>8.1000000000000003E-2</v>
      </c>
      <c r="I960" s="38" t="str">
        <f t="shared" si="42"/>
        <v>Rg. Nicht in EUR</v>
      </c>
      <c r="J960" s="31">
        <f>IF(F960="CHF",G960,_xlfn.IFS(B960&lt;'Umrechnungskurse und Konstanten'!$C$5, "Rg. Datum",B960&lt;='Umrechnungskurse und Konstanten'!$D$5,G960*'Umrechnungskurse und Konstanten'!$E$5,B960&lt;='Umrechnungskurse und Konstanten'!$D$6,G960*'Umrechnungskurse und Konstanten'!$E$6,B960&lt;='Umrechnungskurse und Konstanten'!$D$7,G960*'Umrechnungskurse und Konstanten'!$E$7,B960&lt;='Umrechnungskurse und Konstanten'!$D$8,G960*'Umrechnungskurse und Konstanten'!$E$8,B960&lt;='Umrechnungskurse und Konstanten'!$D$9,G960*'Umrechnungskurse und Konstanten'!$E$9,B960&lt;='Umrechnungskurse und Konstanten'!$D$10,G960*'Umrechnungskurse und Konstanten'!$E$10,B960&lt;='Umrechnungskurse und Konstanten'!$D$11,G960*'Umrechnungskurse und Konstanten'!$E$11,B960&lt;='Umrechnungskurse und Konstanten'!$D$12,B960*'Umrechnungskurse und Konstanten'!$E$12,B960&lt;='Umrechnungskurse und Konstanten'!$D$13,G960*'Umrechnungskurse und Konstanten'!$E$13,B960&lt;='Umrechnungskurse und Konstanten'!$D$14,G960*'Umrechnungskurse und Konstanten'!$E$14,B960&lt;='Umrechnungskurse und Konstanten'!$D$15,G960*'Umrechnungskurse und Konstanten'!$E$15,B960&lt;='Umrechnungskurse und Konstanten'!$D$16,G960*'Umrechnungskurse und Konstanten'!$E$16))</f>
        <v>0</v>
      </c>
      <c r="K960" s="31">
        <f t="shared" si="43"/>
        <v>0</v>
      </c>
      <c r="L960" s="59">
        <f t="shared" si="44"/>
        <v>0</v>
      </c>
    </row>
    <row r="961" spans="2:12" x14ac:dyDescent="0.3">
      <c r="B961" s="61"/>
      <c r="C961" s="28"/>
      <c r="D961" s="28"/>
      <c r="E961" s="32"/>
      <c r="F961" s="29" t="s">
        <v>18</v>
      </c>
      <c r="G961" s="37"/>
      <c r="H961" s="33">
        <v>8.1000000000000003E-2</v>
      </c>
      <c r="I961" s="38" t="str">
        <f t="shared" si="42"/>
        <v>Rg. Nicht in EUR</v>
      </c>
      <c r="J961" s="31">
        <f>IF(F961="CHF",G961,_xlfn.IFS(B961&lt;'Umrechnungskurse und Konstanten'!$C$5, "Rg. Datum",B961&lt;='Umrechnungskurse und Konstanten'!$D$5,G961*'Umrechnungskurse und Konstanten'!$E$5,B961&lt;='Umrechnungskurse und Konstanten'!$D$6,G961*'Umrechnungskurse und Konstanten'!$E$6,B961&lt;='Umrechnungskurse und Konstanten'!$D$7,G961*'Umrechnungskurse und Konstanten'!$E$7,B961&lt;='Umrechnungskurse und Konstanten'!$D$8,G961*'Umrechnungskurse und Konstanten'!$E$8,B961&lt;='Umrechnungskurse und Konstanten'!$D$9,G961*'Umrechnungskurse und Konstanten'!$E$9,B961&lt;='Umrechnungskurse und Konstanten'!$D$10,G961*'Umrechnungskurse und Konstanten'!$E$10,B961&lt;='Umrechnungskurse und Konstanten'!$D$11,G961*'Umrechnungskurse und Konstanten'!$E$11,B961&lt;='Umrechnungskurse und Konstanten'!$D$12,B961*'Umrechnungskurse und Konstanten'!$E$12,B961&lt;='Umrechnungskurse und Konstanten'!$D$13,G961*'Umrechnungskurse und Konstanten'!$E$13,B961&lt;='Umrechnungskurse und Konstanten'!$D$14,G961*'Umrechnungskurse und Konstanten'!$E$14,B961&lt;='Umrechnungskurse und Konstanten'!$D$15,G961*'Umrechnungskurse und Konstanten'!$E$15,B961&lt;='Umrechnungskurse und Konstanten'!$D$16,G961*'Umrechnungskurse und Konstanten'!$E$16))</f>
        <v>0</v>
      </c>
      <c r="K961" s="31">
        <f t="shared" si="43"/>
        <v>0</v>
      </c>
      <c r="L961" s="59">
        <f t="shared" si="44"/>
        <v>0</v>
      </c>
    </row>
    <row r="962" spans="2:12" x14ac:dyDescent="0.3">
      <c r="B962" s="61"/>
      <c r="C962" s="28"/>
      <c r="D962" s="28"/>
      <c r="E962" s="32"/>
      <c r="F962" s="29" t="s">
        <v>18</v>
      </c>
      <c r="G962" s="37"/>
      <c r="H962" s="33">
        <v>8.1000000000000003E-2</v>
      </c>
      <c r="I962" s="38" t="str">
        <f t="shared" si="42"/>
        <v>Rg. Nicht in EUR</v>
      </c>
      <c r="J962" s="31">
        <f>IF(F962="CHF",G962,_xlfn.IFS(B962&lt;'Umrechnungskurse und Konstanten'!$C$5, "Rg. Datum",B962&lt;='Umrechnungskurse und Konstanten'!$D$5,G962*'Umrechnungskurse und Konstanten'!$E$5,B962&lt;='Umrechnungskurse und Konstanten'!$D$6,G962*'Umrechnungskurse und Konstanten'!$E$6,B962&lt;='Umrechnungskurse und Konstanten'!$D$7,G962*'Umrechnungskurse und Konstanten'!$E$7,B962&lt;='Umrechnungskurse und Konstanten'!$D$8,G962*'Umrechnungskurse und Konstanten'!$E$8,B962&lt;='Umrechnungskurse und Konstanten'!$D$9,G962*'Umrechnungskurse und Konstanten'!$E$9,B962&lt;='Umrechnungskurse und Konstanten'!$D$10,G962*'Umrechnungskurse und Konstanten'!$E$10,B962&lt;='Umrechnungskurse und Konstanten'!$D$11,G962*'Umrechnungskurse und Konstanten'!$E$11,B962&lt;='Umrechnungskurse und Konstanten'!$D$12,B962*'Umrechnungskurse und Konstanten'!$E$12,B962&lt;='Umrechnungskurse und Konstanten'!$D$13,G962*'Umrechnungskurse und Konstanten'!$E$13,B962&lt;='Umrechnungskurse und Konstanten'!$D$14,G962*'Umrechnungskurse und Konstanten'!$E$14,B962&lt;='Umrechnungskurse und Konstanten'!$D$15,G962*'Umrechnungskurse und Konstanten'!$E$15,B962&lt;='Umrechnungskurse und Konstanten'!$D$16,G962*'Umrechnungskurse und Konstanten'!$E$16))</f>
        <v>0</v>
      </c>
      <c r="K962" s="31">
        <f t="shared" si="43"/>
        <v>0</v>
      </c>
      <c r="L962" s="59">
        <f t="shared" si="44"/>
        <v>0</v>
      </c>
    </row>
    <row r="963" spans="2:12" x14ac:dyDescent="0.3">
      <c r="B963" s="61"/>
      <c r="C963" s="28"/>
      <c r="D963" s="28"/>
      <c r="E963" s="32"/>
      <c r="F963" s="29" t="s">
        <v>18</v>
      </c>
      <c r="G963" s="37"/>
      <c r="H963" s="33">
        <v>8.1000000000000003E-2</v>
      </c>
      <c r="I963" s="38" t="str">
        <f t="shared" si="42"/>
        <v>Rg. Nicht in EUR</v>
      </c>
      <c r="J963" s="31">
        <f>IF(F963="CHF",G963,_xlfn.IFS(B963&lt;'Umrechnungskurse und Konstanten'!$C$5, "Rg. Datum",B963&lt;='Umrechnungskurse und Konstanten'!$D$5,G963*'Umrechnungskurse und Konstanten'!$E$5,B963&lt;='Umrechnungskurse und Konstanten'!$D$6,G963*'Umrechnungskurse und Konstanten'!$E$6,B963&lt;='Umrechnungskurse und Konstanten'!$D$7,G963*'Umrechnungskurse und Konstanten'!$E$7,B963&lt;='Umrechnungskurse und Konstanten'!$D$8,G963*'Umrechnungskurse und Konstanten'!$E$8,B963&lt;='Umrechnungskurse und Konstanten'!$D$9,G963*'Umrechnungskurse und Konstanten'!$E$9,B963&lt;='Umrechnungskurse und Konstanten'!$D$10,G963*'Umrechnungskurse und Konstanten'!$E$10,B963&lt;='Umrechnungskurse und Konstanten'!$D$11,G963*'Umrechnungskurse und Konstanten'!$E$11,B963&lt;='Umrechnungskurse und Konstanten'!$D$12,B963*'Umrechnungskurse und Konstanten'!$E$12,B963&lt;='Umrechnungskurse und Konstanten'!$D$13,G963*'Umrechnungskurse und Konstanten'!$E$13,B963&lt;='Umrechnungskurse und Konstanten'!$D$14,G963*'Umrechnungskurse und Konstanten'!$E$14,B963&lt;='Umrechnungskurse und Konstanten'!$D$15,G963*'Umrechnungskurse und Konstanten'!$E$15,B963&lt;='Umrechnungskurse und Konstanten'!$D$16,G963*'Umrechnungskurse und Konstanten'!$E$16))</f>
        <v>0</v>
      </c>
      <c r="K963" s="31">
        <f t="shared" si="43"/>
        <v>0</v>
      </c>
      <c r="L963" s="59">
        <f t="shared" si="44"/>
        <v>0</v>
      </c>
    </row>
    <row r="964" spans="2:12" x14ac:dyDescent="0.3">
      <c r="B964" s="61"/>
      <c r="C964" s="28"/>
      <c r="D964" s="28"/>
      <c r="E964" s="32"/>
      <c r="F964" s="29" t="s">
        <v>18</v>
      </c>
      <c r="G964" s="37"/>
      <c r="H964" s="33">
        <v>8.1000000000000003E-2</v>
      </c>
      <c r="I964" s="38" t="str">
        <f t="shared" si="42"/>
        <v>Rg. Nicht in EUR</v>
      </c>
      <c r="J964" s="31">
        <f>IF(F964="CHF",G964,_xlfn.IFS(B964&lt;'Umrechnungskurse und Konstanten'!$C$5, "Rg. Datum",B964&lt;='Umrechnungskurse und Konstanten'!$D$5,G964*'Umrechnungskurse und Konstanten'!$E$5,B964&lt;='Umrechnungskurse und Konstanten'!$D$6,G964*'Umrechnungskurse und Konstanten'!$E$6,B964&lt;='Umrechnungskurse und Konstanten'!$D$7,G964*'Umrechnungskurse und Konstanten'!$E$7,B964&lt;='Umrechnungskurse und Konstanten'!$D$8,G964*'Umrechnungskurse und Konstanten'!$E$8,B964&lt;='Umrechnungskurse und Konstanten'!$D$9,G964*'Umrechnungskurse und Konstanten'!$E$9,B964&lt;='Umrechnungskurse und Konstanten'!$D$10,G964*'Umrechnungskurse und Konstanten'!$E$10,B964&lt;='Umrechnungskurse und Konstanten'!$D$11,G964*'Umrechnungskurse und Konstanten'!$E$11,B964&lt;='Umrechnungskurse und Konstanten'!$D$12,B964*'Umrechnungskurse und Konstanten'!$E$12,B964&lt;='Umrechnungskurse und Konstanten'!$D$13,G964*'Umrechnungskurse und Konstanten'!$E$13,B964&lt;='Umrechnungskurse und Konstanten'!$D$14,G964*'Umrechnungskurse und Konstanten'!$E$14,B964&lt;='Umrechnungskurse und Konstanten'!$D$15,G964*'Umrechnungskurse und Konstanten'!$E$15,B964&lt;='Umrechnungskurse und Konstanten'!$D$16,G964*'Umrechnungskurse und Konstanten'!$E$16))</f>
        <v>0</v>
      </c>
      <c r="K964" s="31">
        <f t="shared" si="43"/>
        <v>0</v>
      </c>
      <c r="L964" s="59">
        <f t="shared" si="44"/>
        <v>0</v>
      </c>
    </row>
    <row r="965" spans="2:12" x14ac:dyDescent="0.3">
      <c r="B965" s="61"/>
      <c r="C965" s="28"/>
      <c r="D965" s="28"/>
      <c r="E965" s="32"/>
      <c r="F965" s="29" t="s">
        <v>18</v>
      </c>
      <c r="G965" s="37"/>
      <c r="H965" s="33">
        <v>8.1000000000000003E-2</v>
      </c>
      <c r="I965" s="38" t="str">
        <f t="shared" si="42"/>
        <v>Rg. Nicht in EUR</v>
      </c>
      <c r="J965" s="31">
        <f>IF(F965="CHF",G965,_xlfn.IFS(B965&lt;'Umrechnungskurse und Konstanten'!$C$5, "Rg. Datum",B965&lt;='Umrechnungskurse und Konstanten'!$D$5,G965*'Umrechnungskurse und Konstanten'!$E$5,B965&lt;='Umrechnungskurse und Konstanten'!$D$6,G965*'Umrechnungskurse und Konstanten'!$E$6,B965&lt;='Umrechnungskurse und Konstanten'!$D$7,G965*'Umrechnungskurse und Konstanten'!$E$7,B965&lt;='Umrechnungskurse und Konstanten'!$D$8,G965*'Umrechnungskurse und Konstanten'!$E$8,B965&lt;='Umrechnungskurse und Konstanten'!$D$9,G965*'Umrechnungskurse und Konstanten'!$E$9,B965&lt;='Umrechnungskurse und Konstanten'!$D$10,G965*'Umrechnungskurse und Konstanten'!$E$10,B965&lt;='Umrechnungskurse und Konstanten'!$D$11,G965*'Umrechnungskurse und Konstanten'!$E$11,B965&lt;='Umrechnungskurse und Konstanten'!$D$12,B965*'Umrechnungskurse und Konstanten'!$E$12,B965&lt;='Umrechnungskurse und Konstanten'!$D$13,G965*'Umrechnungskurse und Konstanten'!$E$13,B965&lt;='Umrechnungskurse und Konstanten'!$D$14,G965*'Umrechnungskurse und Konstanten'!$E$14,B965&lt;='Umrechnungskurse und Konstanten'!$D$15,G965*'Umrechnungskurse und Konstanten'!$E$15,B965&lt;='Umrechnungskurse und Konstanten'!$D$16,G965*'Umrechnungskurse und Konstanten'!$E$16))</f>
        <v>0</v>
      </c>
      <c r="K965" s="31">
        <f t="shared" si="43"/>
        <v>0</v>
      </c>
      <c r="L965" s="59">
        <f t="shared" si="44"/>
        <v>0</v>
      </c>
    </row>
    <row r="966" spans="2:12" x14ac:dyDescent="0.3">
      <c r="B966" s="61"/>
      <c r="C966" s="28"/>
      <c r="D966" s="28"/>
      <c r="E966" s="32"/>
      <c r="F966" s="29" t="s">
        <v>18</v>
      </c>
      <c r="G966" s="37"/>
      <c r="H966" s="33">
        <v>8.1000000000000003E-2</v>
      </c>
      <c r="I966" s="38" t="str">
        <f t="shared" si="42"/>
        <v>Rg. Nicht in EUR</v>
      </c>
      <c r="J966" s="31">
        <f>IF(F966="CHF",G966,_xlfn.IFS(B966&lt;'Umrechnungskurse und Konstanten'!$C$5, "Rg. Datum",B966&lt;='Umrechnungskurse und Konstanten'!$D$5,G966*'Umrechnungskurse und Konstanten'!$E$5,B966&lt;='Umrechnungskurse und Konstanten'!$D$6,G966*'Umrechnungskurse und Konstanten'!$E$6,B966&lt;='Umrechnungskurse und Konstanten'!$D$7,G966*'Umrechnungskurse und Konstanten'!$E$7,B966&lt;='Umrechnungskurse und Konstanten'!$D$8,G966*'Umrechnungskurse und Konstanten'!$E$8,B966&lt;='Umrechnungskurse und Konstanten'!$D$9,G966*'Umrechnungskurse und Konstanten'!$E$9,B966&lt;='Umrechnungskurse und Konstanten'!$D$10,G966*'Umrechnungskurse und Konstanten'!$E$10,B966&lt;='Umrechnungskurse und Konstanten'!$D$11,G966*'Umrechnungskurse und Konstanten'!$E$11,B966&lt;='Umrechnungskurse und Konstanten'!$D$12,B966*'Umrechnungskurse und Konstanten'!$E$12,B966&lt;='Umrechnungskurse und Konstanten'!$D$13,G966*'Umrechnungskurse und Konstanten'!$E$13,B966&lt;='Umrechnungskurse und Konstanten'!$D$14,G966*'Umrechnungskurse und Konstanten'!$E$14,B966&lt;='Umrechnungskurse und Konstanten'!$D$15,G966*'Umrechnungskurse und Konstanten'!$E$15,B966&lt;='Umrechnungskurse und Konstanten'!$D$16,G966*'Umrechnungskurse und Konstanten'!$E$16))</f>
        <v>0</v>
      </c>
      <c r="K966" s="31">
        <f t="shared" si="43"/>
        <v>0</v>
      </c>
      <c r="L966" s="59">
        <f t="shared" si="44"/>
        <v>0</v>
      </c>
    </row>
    <row r="967" spans="2:12" x14ac:dyDescent="0.3">
      <c r="B967" s="61"/>
      <c r="C967" s="28"/>
      <c r="D967" s="28"/>
      <c r="E967" s="32"/>
      <c r="F967" s="29" t="s">
        <v>18</v>
      </c>
      <c r="G967" s="37"/>
      <c r="H967" s="33">
        <v>8.1000000000000003E-2</v>
      </c>
      <c r="I967" s="38" t="str">
        <f t="shared" si="42"/>
        <v>Rg. Nicht in EUR</v>
      </c>
      <c r="J967" s="31">
        <f>IF(F967="CHF",G967,_xlfn.IFS(B967&lt;'Umrechnungskurse und Konstanten'!$C$5, "Rg. Datum",B967&lt;='Umrechnungskurse und Konstanten'!$D$5,G967*'Umrechnungskurse und Konstanten'!$E$5,B967&lt;='Umrechnungskurse und Konstanten'!$D$6,G967*'Umrechnungskurse und Konstanten'!$E$6,B967&lt;='Umrechnungskurse und Konstanten'!$D$7,G967*'Umrechnungskurse und Konstanten'!$E$7,B967&lt;='Umrechnungskurse und Konstanten'!$D$8,G967*'Umrechnungskurse und Konstanten'!$E$8,B967&lt;='Umrechnungskurse und Konstanten'!$D$9,G967*'Umrechnungskurse und Konstanten'!$E$9,B967&lt;='Umrechnungskurse und Konstanten'!$D$10,G967*'Umrechnungskurse und Konstanten'!$E$10,B967&lt;='Umrechnungskurse und Konstanten'!$D$11,G967*'Umrechnungskurse und Konstanten'!$E$11,B967&lt;='Umrechnungskurse und Konstanten'!$D$12,B967*'Umrechnungskurse und Konstanten'!$E$12,B967&lt;='Umrechnungskurse und Konstanten'!$D$13,G967*'Umrechnungskurse und Konstanten'!$E$13,B967&lt;='Umrechnungskurse und Konstanten'!$D$14,G967*'Umrechnungskurse und Konstanten'!$E$14,B967&lt;='Umrechnungskurse und Konstanten'!$D$15,G967*'Umrechnungskurse und Konstanten'!$E$15,B967&lt;='Umrechnungskurse und Konstanten'!$D$16,G967*'Umrechnungskurse und Konstanten'!$E$16))</f>
        <v>0</v>
      </c>
      <c r="K967" s="31">
        <f t="shared" si="43"/>
        <v>0</v>
      </c>
      <c r="L967" s="59">
        <f t="shared" si="44"/>
        <v>0</v>
      </c>
    </row>
    <row r="968" spans="2:12" x14ac:dyDescent="0.3">
      <c r="B968" s="61"/>
      <c r="C968" s="28"/>
      <c r="D968" s="28"/>
      <c r="E968" s="32"/>
      <c r="F968" s="29" t="s">
        <v>18</v>
      </c>
      <c r="G968" s="37"/>
      <c r="H968" s="33">
        <v>8.1000000000000003E-2</v>
      </c>
      <c r="I968" s="38" t="str">
        <f t="shared" si="42"/>
        <v>Rg. Nicht in EUR</v>
      </c>
      <c r="J968" s="31">
        <f>IF(F968="CHF",G968,_xlfn.IFS(B968&lt;'Umrechnungskurse und Konstanten'!$C$5, "Rg. Datum",B968&lt;='Umrechnungskurse und Konstanten'!$D$5,G968*'Umrechnungskurse und Konstanten'!$E$5,B968&lt;='Umrechnungskurse und Konstanten'!$D$6,G968*'Umrechnungskurse und Konstanten'!$E$6,B968&lt;='Umrechnungskurse und Konstanten'!$D$7,G968*'Umrechnungskurse und Konstanten'!$E$7,B968&lt;='Umrechnungskurse und Konstanten'!$D$8,G968*'Umrechnungskurse und Konstanten'!$E$8,B968&lt;='Umrechnungskurse und Konstanten'!$D$9,G968*'Umrechnungskurse und Konstanten'!$E$9,B968&lt;='Umrechnungskurse und Konstanten'!$D$10,G968*'Umrechnungskurse und Konstanten'!$E$10,B968&lt;='Umrechnungskurse und Konstanten'!$D$11,G968*'Umrechnungskurse und Konstanten'!$E$11,B968&lt;='Umrechnungskurse und Konstanten'!$D$12,B968*'Umrechnungskurse und Konstanten'!$E$12,B968&lt;='Umrechnungskurse und Konstanten'!$D$13,G968*'Umrechnungskurse und Konstanten'!$E$13,B968&lt;='Umrechnungskurse und Konstanten'!$D$14,G968*'Umrechnungskurse und Konstanten'!$E$14,B968&lt;='Umrechnungskurse und Konstanten'!$D$15,G968*'Umrechnungskurse und Konstanten'!$E$15,B968&lt;='Umrechnungskurse und Konstanten'!$D$16,G968*'Umrechnungskurse und Konstanten'!$E$16))</f>
        <v>0</v>
      </c>
      <c r="K968" s="31">
        <f t="shared" si="43"/>
        <v>0</v>
      </c>
      <c r="L968" s="59">
        <f t="shared" si="44"/>
        <v>0</v>
      </c>
    </row>
    <row r="969" spans="2:12" x14ac:dyDescent="0.3">
      <c r="B969" s="61"/>
      <c r="C969" s="28"/>
      <c r="D969" s="28"/>
      <c r="E969" s="32"/>
      <c r="F969" s="29" t="s">
        <v>18</v>
      </c>
      <c r="G969" s="37"/>
      <c r="H969" s="33">
        <v>8.1000000000000003E-2</v>
      </c>
      <c r="I969" s="38" t="str">
        <f t="shared" si="42"/>
        <v>Rg. Nicht in EUR</v>
      </c>
      <c r="J969" s="31">
        <f>IF(F969="CHF",G969,_xlfn.IFS(B969&lt;'Umrechnungskurse und Konstanten'!$C$5, "Rg. Datum",B969&lt;='Umrechnungskurse und Konstanten'!$D$5,G969*'Umrechnungskurse und Konstanten'!$E$5,B969&lt;='Umrechnungskurse und Konstanten'!$D$6,G969*'Umrechnungskurse und Konstanten'!$E$6,B969&lt;='Umrechnungskurse und Konstanten'!$D$7,G969*'Umrechnungskurse und Konstanten'!$E$7,B969&lt;='Umrechnungskurse und Konstanten'!$D$8,G969*'Umrechnungskurse und Konstanten'!$E$8,B969&lt;='Umrechnungskurse und Konstanten'!$D$9,G969*'Umrechnungskurse und Konstanten'!$E$9,B969&lt;='Umrechnungskurse und Konstanten'!$D$10,G969*'Umrechnungskurse und Konstanten'!$E$10,B969&lt;='Umrechnungskurse und Konstanten'!$D$11,G969*'Umrechnungskurse und Konstanten'!$E$11,B969&lt;='Umrechnungskurse und Konstanten'!$D$12,B969*'Umrechnungskurse und Konstanten'!$E$12,B969&lt;='Umrechnungskurse und Konstanten'!$D$13,G969*'Umrechnungskurse und Konstanten'!$E$13,B969&lt;='Umrechnungskurse und Konstanten'!$D$14,G969*'Umrechnungskurse und Konstanten'!$E$14,B969&lt;='Umrechnungskurse und Konstanten'!$D$15,G969*'Umrechnungskurse und Konstanten'!$E$15,B969&lt;='Umrechnungskurse und Konstanten'!$D$16,G969*'Umrechnungskurse und Konstanten'!$E$16))</f>
        <v>0</v>
      </c>
      <c r="K969" s="31">
        <f t="shared" si="43"/>
        <v>0</v>
      </c>
      <c r="L969" s="59">
        <f t="shared" si="44"/>
        <v>0</v>
      </c>
    </row>
    <row r="970" spans="2:12" x14ac:dyDescent="0.3">
      <c r="B970" s="61"/>
      <c r="C970" s="28"/>
      <c r="D970" s="28"/>
      <c r="E970" s="32"/>
      <c r="F970" s="29" t="s">
        <v>18</v>
      </c>
      <c r="G970" s="37"/>
      <c r="H970" s="33">
        <v>8.1000000000000003E-2</v>
      </c>
      <c r="I970" s="38" t="str">
        <f t="shared" si="42"/>
        <v>Rg. Nicht in EUR</v>
      </c>
      <c r="J970" s="31">
        <f>IF(F970="CHF",G970,_xlfn.IFS(B970&lt;'Umrechnungskurse und Konstanten'!$C$5, "Rg. Datum",B970&lt;='Umrechnungskurse und Konstanten'!$D$5,G970*'Umrechnungskurse und Konstanten'!$E$5,B970&lt;='Umrechnungskurse und Konstanten'!$D$6,G970*'Umrechnungskurse und Konstanten'!$E$6,B970&lt;='Umrechnungskurse und Konstanten'!$D$7,G970*'Umrechnungskurse und Konstanten'!$E$7,B970&lt;='Umrechnungskurse und Konstanten'!$D$8,G970*'Umrechnungskurse und Konstanten'!$E$8,B970&lt;='Umrechnungskurse und Konstanten'!$D$9,G970*'Umrechnungskurse und Konstanten'!$E$9,B970&lt;='Umrechnungskurse und Konstanten'!$D$10,G970*'Umrechnungskurse und Konstanten'!$E$10,B970&lt;='Umrechnungskurse und Konstanten'!$D$11,G970*'Umrechnungskurse und Konstanten'!$E$11,B970&lt;='Umrechnungskurse und Konstanten'!$D$12,B970*'Umrechnungskurse und Konstanten'!$E$12,B970&lt;='Umrechnungskurse und Konstanten'!$D$13,G970*'Umrechnungskurse und Konstanten'!$E$13,B970&lt;='Umrechnungskurse und Konstanten'!$D$14,G970*'Umrechnungskurse und Konstanten'!$E$14,B970&lt;='Umrechnungskurse und Konstanten'!$D$15,G970*'Umrechnungskurse und Konstanten'!$E$15,B970&lt;='Umrechnungskurse und Konstanten'!$D$16,G970*'Umrechnungskurse und Konstanten'!$E$16))</f>
        <v>0</v>
      </c>
      <c r="K970" s="31">
        <f t="shared" si="43"/>
        <v>0</v>
      </c>
      <c r="L970" s="59">
        <f t="shared" si="44"/>
        <v>0</v>
      </c>
    </row>
    <row r="971" spans="2:12" x14ac:dyDescent="0.3">
      <c r="B971" s="61"/>
      <c r="C971" s="28"/>
      <c r="D971" s="28"/>
      <c r="E971" s="32"/>
      <c r="F971" s="29" t="s">
        <v>18</v>
      </c>
      <c r="G971" s="37"/>
      <c r="H971" s="33">
        <v>8.1000000000000003E-2</v>
      </c>
      <c r="I971" s="38" t="str">
        <f t="shared" si="42"/>
        <v>Rg. Nicht in EUR</v>
      </c>
      <c r="J971" s="31">
        <f>IF(F971="CHF",G971,_xlfn.IFS(B971&lt;'Umrechnungskurse und Konstanten'!$C$5, "Rg. Datum",B971&lt;='Umrechnungskurse und Konstanten'!$D$5,G971*'Umrechnungskurse und Konstanten'!$E$5,B971&lt;='Umrechnungskurse und Konstanten'!$D$6,G971*'Umrechnungskurse und Konstanten'!$E$6,B971&lt;='Umrechnungskurse und Konstanten'!$D$7,G971*'Umrechnungskurse und Konstanten'!$E$7,B971&lt;='Umrechnungskurse und Konstanten'!$D$8,G971*'Umrechnungskurse und Konstanten'!$E$8,B971&lt;='Umrechnungskurse und Konstanten'!$D$9,G971*'Umrechnungskurse und Konstanten'!$E$9,B971&lt;='Umrechnungskurse und Konstanten'!$D$10,G971*'Umrechnungskurse und Konstanten'!$E$10,B971&lt;='Umrechnungskurse und Konstanten'!$D$11,G971*'Umrechnungskurse und Konstanten'!$E$11,B971&lt;='Umrechnungskurse und Konstanten'!$D$12,B971*'Umrechnungskurse und Konstanten'!$E$12,B971&lt;='Umrechnungskurse und Konstanten'!$D$13,G971*'Umrechnungskurse und Konstanten'!$E$13,B971&lt;='Umrechnungskurse und Konstanten'!$D$14,G971*'Umrechnungskurse und Konstanten'!$E$14,B971&lt;='Umrechnungskurse und Konstanten'!$D$15,G971*'Umrechnungskurse und Konstanten'!$E$15,B971&lt;='Umrechnungskurse und Konstanten'!$D$16,G971*'Umrechnungskurse und Konstanten'!$E$16))</f>
        <v>0</v>
      </c>
      <c r="K971" s="31">
        <f t="shared" si="43"/>
        <v>0</v>
      </c>
      <c r="L971" s="59">
        <f t="shared" si="44"/>
        <v>0</v>
      </c>
    </row>
    <row r="972" spans="2:12" x14ac:dyDescent="0.3">
      <c r="B972" s="61"/>
      <c r="C972" s="28"/>
      <c r="D972" s="28"/>
      <c r="E972" s="32"/>
      <c r="F972" s="29" t="s">
        <v>18</v>
      </c>
      <c r="G972" s="37"/>
      <c r="H972" s="33">
        <v>8.1000000000000003E-2</v>
      </c>
      <c r="I972" s="38" t="str">
        <f t="shared" ref="I972:I1002" si="45">IF(F972="EUR",G972*H972,"Rg. Nicht in EUR")</f>
        <v>Rg. Nicht in EUR</v>
      </c>
      <c r="J972" s="31">
        <f>IF(F972="CHF",G972,_xlfn.IFS(B972&lt;'Umrechnungskurse und Konstanten'!$C$5, "Rg. Datum",B972&lt;='Umrechnungskurse und Konstanten'!$D$5,G972*'Umrechnungskurse und Konstanten'!$E$5,B972&lt;='Umrechnungskurse und Konstanten'!$D$6,G972*'Umrechnungskurse und Konstanten'!$E$6,B972&lt;='Umrechnungskurse und Konstanten'!$D$7,G972*'Umrechnungskurse und Konstanten'!$E$7,B972&lt;='Umrechnungskurse und Konstanten'!$D$8,G972*'Umrechnungskurse und Konstanten'!$E$8,B972&lt;='Umrechnungskurse und Konstanten'!$D$9,G972*'Umrechnungskurse und Konstanten'!$E$9,B972&lt;='Umrechnungskurse und Konstanten'!$D$10,G972*'Umrechnungskurse und Konstanten'!$E$10,B972&lt;='Umrechnungskurse und Konstanten'!$D$11,G972*'Umrechnungskurse und Konstanten'!$E$11,B972&lt;='Umrechnungskurse und Konstanten'!$D$12,B972*'Umrechnungskurse und Konstanten'!$E$12,B972&lt;='Umrechnungskurse und Konstanten'!$D$13,G972*'Umrechnungskurse und Konstanten'!$E$13,B972&lt;='Umrechnungskurse und Konstanten'!$D$14,G972*'Umrechnungskurse und Konstanten'!$E$14,B972&lt;='Umrechnungskurse und Konstanten'!$D$15,G972*'Umrechnungskurse und Konstanten'!$E$15,B972&lt;='Umrechnungskurse und Konstanten'!$D$16,G972*'Umrechnungskurse und Konstanten'!$E$16))</f>
        <v>0</v>
      </c>
      <c r="K972" s="31">
        <f t="shared" ref="K972:K1001" si="46">H972*J972</f>
        <v>0</v>
      </c>
      <c r="L972" s="59">
        <f t="shared" ref="L972:L1001" si="47">IF(H972=100%,K972,J972+K972)</f>
        <v>0</v>
      </c>
    </row>
    <row r="973" spans="2:12" x14ac:dyDescent="0.3">
      <c r="B973" s="61"/>
      <c r="C973" s="28"/>
      <c r="D973" s="28"/>
      <c r="E973" s="32"/>
      <c r="F973" s="29" t="s">
        <v>18</v>
      </c>
      <c r="G973" s="37"/>
      <c r="H973" s="33">
        <v>8.1000000000000003E-2</v>
      </c>
      <c r="I973" s="38" t="str">
        <f t="shared" si="45"/>
        <v>Rg. Nicht in EUR</v>
      </c>
      <c r="J973" s="31">
        <f>IF(F973="CHF",G973,_xlfn.IFS(B973&lt;'Umrechnungskurse und Konstanten'!$C$5, "Rg. Datum",B973&lt;='Umrechnungskurse und Konstanten'!$D$5,G973*'Umrechnungskurse und Konstanten'!$E$5,B973&lt;='Umrechnungskurse und Konstanten'!$D$6,G973*'Umrechnungskurse und Konstanten'!$E$6,B973&lt;='Umrechnungskurse und Konstanten'!$D$7,G973*'Umrechnungskurse und Konstanten'!$E$7,B973&lt;='Umrechnungskurse und Konstanten'!$D$8,G973*'Umrechnungskurse und Konstanten'!$E$8,B973&lt;='Umrechnungskurse und Konstanten'!$D$9,G973*'Umrechnungskurse und Konstanten'!$E$9,B973&lt;='Umrechnungskurse und Konstanten'!$D$10,G973*'Umrechnungskurse und Konstanten'!$E$10,B973&lt;='Umrechnungskurse und Konstanten'!$D$11,G973*'Umrechnungskurse und Konstanten'!$E$11,B973&lt;='Umrechnungskurse und Konstanten'!$D$12,B973*'Umrechnungskurse und Konstanten'!$E$12,B973&lt;='Umrechnungskurse und Konstanten'!$D$13,G973*'Umrechnungskurse und Konstanten'!$E$13,B973&lt;='Umrechnungskurse und Konstanten'!$D$14,G973*'Umrechnungskurse und Konstanten'!$E$14,B973&lt;='Umrechnungskurse und Konstanten'!$D$15,G973*'Umrechnungskurse und Konstanten'!$E$15,B973&lt;='Umrechnungskurse und Konstanten'!$D$16,G973*'Umrechnungskurse und Konstanten'!$E$16))</f>
        <v>0</v>
      </c>
      <c r="K973" s="31">
        <f t="shared" si="46"/>
        <v>0</v>
      </c>
      <c r="L973" s="59">
        <f t="shared" si="47"/>
        <v>0</v>
      </c>
    </row>
    <row r="974" spans="2:12" x14ac:dyDescent="0.3">
      <c r="B974" s="61"/>
      <c r="C974" s="28"/>
      <c r="D974" s="28"/>
      <c r="E974" s="32"/>
      <c r="F974" s="29" t="s">
        <v>18</v>
      </c>
      <c r="G974" s="37"/>
      <c r="H974" s="33">
        <v>8.1000000000000003E-2</v>
      </c>
      <c r="I974" s="38" t="str">
        <f t="shared" si="45"/>
        <v>Rg. Nicht in EUR</v>
      </c>
      <c r="J974" s="31">
        <f>IF(F974="CHF",G974,_xlfn.IFS(B974&lt;'Umrechnungskurse und Konstanten'!$C$5, "Rg. Datum",B974&lt;='Umrechnungskurse und Konstanten'!$D$5,G974*'Umrechnungskurse und Konstanten'!$E$5,B974&lt;='Umrechnungskurse und Konstanten'!$D$6,G974*'Umrechnungskurse und Konstanten'!$E$6,B974&lt;='Umrechnungskurse und Konstanten'!$D$7,G974*'Umrechnungskurse und Konstanten'!$E$7,B974&lt;='Umrechnungskurse und Konstanten'!$D$8,G974*'Umrechnungskurse und Konstanten'!$E$8,B974&lt;='Umrechnungskurse und Konstanten'!$D$9,G974*'Umrechnungskurse und Konstanten'!$E$9,B974&lt;='Umrechnungskurse und Konstanten'!$D$10,G974*'Umrechnungskurse und Konstanten'!$E$10,B974&lt;='Umrechnungskurse und Konstanten'!$D$11,G974*'Umrechnungskurse und Konstanten'!$E$11,B974&lt;='Umrechnungskurse und Konstanten'!$D$12,B974*'Umrechnungskurse und Konstanten'!$E$12,B974&lt;='Umrechnungskurse und Konstanten'!$D$13,G974*'Umrechnungskurse und Konstanten'!$E$13,B974&lt;='Umrechnungskurse und Konstanten'!$D$14,G974*'Umrechnungskurse und Konstanten'!$E$14,B974&lt;='Umrechnungskurse und Konstanten'!$D$15,G974*'Umrechnungskurse und Konstanten'!$E$15,B974&lt;='Umrechnungskurse und Konstanten'!$D$16,G974*'Umrechnungskurse und Konstanten'!$E$16))</f>
        <v>0</v>
      </c>
      <c r="K974" s="31">
        <f t="shared" si="46"/>
        <v>0</v>
      </c>
      <c r="L974" s="59">
        <f t="shared" si="47"/>
        <v>0</v>
      </c>
    </row>
    <row r="975" spans="2:12" x14ac:dyDescent="0.3">
      <c r="B975" s="61"/>
      <c r="C975" s="28"/>
      <c r="D975" s="28"/>
      <c r="E975" s="32"/>
      <c r="F975" s="29" t="s">
        <v>18</v>
      </c>
      <c r="G975" s="37"/>
      <c r="H975" s="33">
        <v>8.1000000000000003E-2</v>
      </c>
      <c r="I975" s="38" t="str">
        <f t="shared" si="45"/>
        <v>Rg. Nicht in EUR</v>
      </c>
      <c r="J975" s="31">
        <f>IF(F975="CHF",G975,_xlfn.IFS(B975&lt;'Umrechnungskurse und Konstanten'!$C$5, "Rg. Datum",B975&lt;='Umrechnungskurse und Konstanten'!$D$5,G975*'Umrechnungskurse und Konstanten'!$E$5,B975&lt;='Umrechnungskurse und Konstanten'!$D$6,G975*'Umrechnungskurse und Konstanten'!$E$6,B975&lt;='Umrechnungskurse und Konstanten'!$D$7,G975*'Umrechnungskurse und Konstanten'!$E$7,B975&lt;='Umrechnungskurse und Konstanten'!$D$8,G975*'Umrechnungskurse und Konstanten'!$E$8,B975&lt;='Umrechnungskurse und Konstanten'!$D$9,G975*'Umrechnungskurse und Konstanten'!$E$9,B975&lt;='Umrechnungskurse und Konstanten'!$D$10,G975*'Umrechnungskurse und Konstanten'!$E$10,B975&lt;='Umrechnungskurse und Konstanten'!$D$11,G975*'Umrechnungskurse und Konstanten'!$E$11,B975&lt;='Umrechnungskurse und Konstanten'!$D$12,B975*'Umrechnungskurse und Konstanten'!$E$12,B975&lt;='Umrechnungskurse und Konstanten'!$D$13,G975*'Umrechnungskurse und Konstanten'!$E$13,B975&lt;='Umrechnungskurse und Konstanten'!$D$14,G975*'Umrechnungskurse und Konstanten'!$E$14,B975&lt;='Umrechnungskurse und Konstanten'!$D$15,G975*'Umrechnungskurse und Konstanten'!$E$15,B975&lt;='Umrechnungskurse und Konstanten'!$D$16,G975*'Umrechnungskurse und Konstanten'!$E$16))</f>
        <v>0</v>
      </c>
      <c r="K975" s="31">
        <f t="shared" si="46"/>
        <v>0</v>
      </c>
      <c r="L975" s="59">
        <f t="shared" si="47"/>
        <v>0</v>
      </c>
    </row>
    <row r="976" spans="2:12" x14ac:dyDescent="0.3">
      <c r="B976" s="61"/>
      <c r="C976" s="28"/>
      <c r="D976" s="28"/>
      <c r="E976" s="32"/>
      <c r="F976" s="29" t="s">
        <v>18</v>
      </c>
      <c r="G976" s="37"/>
      <c r="H976" s="33">
        <v>8.1000000000000003E-2</v>
      </c>
      <c r="I976" s="38" t="str">
        <f t="shared" si="45"/>
        <v>Rg. Nicht in EUR</v>
      </c>
      <c r="J976" s="31">
        <f>IF(F976="CHF",G976,_xlfn.IFS(B976&lt;'Umrechnungskurse und Konstanten'!$C$5, "Rg. Datum",B976&lt;='Umrechnungskurse und Konstanten'!$D$5,G976*'Umrechnungskurse und Konstanten'!$E$5,B976&lt;='Umrechnungskurse und Konstanten'!$D$6,G976*'Umrechnungskurse und Konstanten'!$E$6,B976&lt;='Umrechnungskurse und Konstanten'!$D$7,G976*'Umrechnungskurse und Konstanten'!$E$7,B976&lt;='Umrechnungskurse und Konstanten'!$D$8,G976*'Umrechnungskurse und Konstanten'!$E$8,B976&lt;='Umrechnungskurse und Konstanten'!$D$9,G976*'Umrechnungskurse und Konstanten'!$E$9,B976&lt;='Umrechnungskurse und Konstanten'!$D$10,G976*'Umrechnungskurse und Konstanten'!$E$10,B976&lt;='Umrechnungskurse und Konstanten'!$D$11,G976*'Umrechnungskurse und Konstanten'!$E$11,B976&lt;='Umrechnungskurse und Konstanten'!$D$12,B976*'Umrechnungskurse und Konstanten'!$E$12,B976&lt;='Umrechnungskurse und Konstanten'!$D$13,G976*'Umrechnungskurse und Konstanten'!$E$13,B976&lt;='Umrechnungskurse und Konstanten'!$D$14,G976*'Umrechnungskurse und Konstanten'!$E$14,B976&lt;='Umrechnungskurse und Konstanten'!$D$15,G976*'Umrechnungskurse und Konstanten'!$E$15,B976&lt;='Umrechnungskurse und Konstanten'!$D$16,G976*'Umrechnungskurse und Konstanten'!$E$16))</f>
        <v>0</v>
      </c>
      <c r="K976" s="31">
        <f t="shared" si="46"/>
        <v>0</v>
      </c>
      <c r="L976" s="59">
        <f t="shared" si="47"/>
        <v>0</v>
      </c>
    </row>
    <row r="977" spans="2:12" x14ac:dyDescent="0.3">
      <c r="B977" s="61"/>
      <c r="C977" s="28"/>
      <c r="D977" s="28"/>
      <c r="E977" s="32"/>
      <c r="F977" s="29" t="s">
        <v>18</v>
      </c>
      <c r="G977" s="37"/>
      <c r="H977" s="33">
        <v>8.1000000000000003E-2</v>
      </c>
      <c r="I977" s="38" t="str">
        <f t="shared" si="45"/>
        <v>Rg. Nicht in EUR</v>
      </c>
      <c r="J977" s="31">
        <f>IF(F977="CHF",G977,_xlfn.IFS(B977&lt;'Umrechnungskurse und Konstanten'!$C$5, "Rg. Datum",B977&lt;='Umrechnungskurse und Konstanten'!$D$5,G977*'Umrechnungskurse und Konstanten'!$E$5,B977&lt;='Umrechnungskurse und Konstanten'!$D$6,G977*'Umrechnungskurse und Konstanten'!$E$6,B977&lt;='Umrechnungskurse und Konstanten'!$D$7,G977*'Umrechnungskurse und Konstanten'!$E$7,B977&lt;='Umrechnungskurse und Konstanten'!$D$8,G977*'Umrechnungskurse und Konstanten'!$E$8,B977&lt;='Umrechnungskurse und Konstanten'!$D$9,G977*'Umrechnungskurse und Konstanten'!$E$9,B977&lt;='Umrechnungskurse und Konstanten'!$D$10,G977*'Umrechnungskurse und Konstanten'!$E$10,B977&lt;='Umrechnungskurse und Konstanten'!$D$11,G977*'Umrechnungskurse und Konstanten'!$E$11,B977&lt;='Umrechnungskurse und Konstanten'!$D$12,B977*'Umrechnungskurse und Konstanten'!$E$12,B977&lt;='Umrechnungskurse und Konstanten'!$D$13,G977*'Umrechnungskurse und Konstanten'!$E$13,B977&lt;='Umrechnungskurse und Konstanten'!$D$14,G977*'Umrechnungskurse und Konstanten'!$E$14,B977&lt;='Umrechnungskurse und Konstanten'!$D$15,G977*'Umrechnungskurse und Konstanten'!$E$15,B977&lt;='Umrechnungskurse und Konstanten'!$D$16,G977*'Umrechnungskurse und Konstanten'!$E$16))</f>
        <v>0</v>
      </c>
      <c r="K977" s="31">
        <f t="shared" si="46"/>
        <v>0</v>
      </c>
      <c r="L977" s="59">
        <f t="shared" si="47"/>
        <v>0</v>
      </c>
    </row>
    <row r="978" spans="2:12" x14ac:dyDescent="0.3">
      <c r="B978" s="61"/>
      <c r="C978" s="28"/>
      <c r="D978" s="28"/>
      <c r="E978" s="32"/>
      <c r="F978" s="29" t="s">
        <v>18</v>
      </c>
      <c r="G978" s="37"/>
      <c r="H978" s="33">
        <v>8.1000000000000003E-2</v>
      </c>
      <c r="I978" s="38" t="str">
        <f t="shared" si="45"/>
        <v>Rg. Nicht in EUR</v>
      </c>
      <c r="J978" s="31">
        <f>IF(F978="CHF",G978,_xlfn.IFS(B978&lt;'Umrechnungskurse und Konstanten'!$C$5, "Rg. Datum",B978&lt;='Umrechnungskurse und Konstanten'!$D$5,G978*'Umrechnungskurse und Konstanten'!$E$5,B978&lt;='Umrechnungskurse und Konstanten'!$D$6,G978*'Umrechnungskurse und Konstanten'!$E$6,B978&lt;='Umrechnungskurse und Konstanten'!$D$7,G978*'Umrechnungskurse und Konstanten'!$E$7,B978&lt;='Umrechnungskurse und Konstanten'!$D$8,G978*'Umrechnungskurse und Konstanten'!$E$8,B978&lt;='Umrechnungskurse und Konstanten'!$D$9,G978*'Umrechnungskurse und Konstanten'!$E$9,B978&lt;='Umrechnungskurse und Konstanten'!$D$10,G978*'Umrechnungskurse und Konstanten'!$E$10,B978&lt;='Umrechnungskurse und Konstanten'!$D$11,G978*'Umrechnungskurse und Konstanten'!$E$11,B978&lt;='Umrechnungskurse und Konstanten'!$D$12,B978*'Umrechnungskurse und Konstanten'!$E$12,B978&lt;='Umrechnungskurse und Konstanten'!$D$13,G978*'Umrechnungskurse und Konstanten'!$E$13,B978&lt;='Umrechnungskurse und Konstanten'!$D$14,G978*'Umrechnungskurse und Konstanten'!$E$14,B978&lt;='Umrechnungskurse und Konstanten'!$D$15,G978*'Umrechnungskurse und Konstanten'!$E$15,B978&lt;='Umrechnungskurse und Konstanten'!$D$16,G978*'Umrechnungskurse und Konstanten'!$E$16))</f>
        <v>0</v>
      </c>
      <c r="K978" s="31">
        <f t="shared" si="46"/>
        <v>0</v>
      </c>
      <c r="L978" s="59">
        <f t="shared" si="47"/>
        <v>0</v>
      </c>
    </row>
    <row r="979" spans="2:12" x14ac:dyDescent="0.3">
      <c r="B979" s="61"/>
      <c r="C979" s="28"/>
      <c r="D979" s="28"/>
      <c r="E979" s="32"/>
      <c r="F979" s="29" t="s">
        <v>18</v>
      </c>
      <c r="G979" s="37"/>
      <c r="H979" s="33">
        <v>8.1000000000000003E-2</v>
      </c>
      <c r="I979" s="38" t="str">
        <f t="shared" si="45"/>
        <v>Rg. Nicht in EUR</v>
      </c>
      <c r="J979" s="31">
        <f>IF(F979="CHF",G979,_xlfn.IFS(B979&lt;'Umrechnungskurse und Konstanten'!$C$5, "Rg. Datum",B979&lt;='Umrechnungskurse und Konstanten'!$D$5,G979*'Umrechnungskurse und Konstanten'!$E$5,B979&lt;='Umrechnungskurse und Konstanten'!$D$6,G979*'Umrechnungskurse und Konstanten'!$E$6,B979&lt;='Umrechnungskurse und Konstanten'!$D$7,G979*'Umrechnungskurse und Konstanten'!$E$7,B979&lt;='Umrechnungskurse und Konstanten'!$D$8,G979*'Umrechnungskurse und Konstanten'!$E$8,B979&lt;='Umrechnungskurse und Konstanten'!$D$9,G979*'Umrechnungskurse und Konstanten'!$E$9,B979&lt;='Umrechnungskurse und Konstanten'!$D$10,G979*'Umrechnungskurse und Konstanten'!$E$10,B979&lt;='Umrechnungskurse und Konstanten'!$D$11,G979*'Umrechnungskurse und Konstanten'!$E$11,B979&lt;='Umrechnungskurse und Konstanten'!$D$12,B979*'Umrechnungskurse und Konstanten'!$E$12,B979&lt;='Umrechnungskurse und Konstanten'!$D$13,G979*'Umrechnungskurse und Konstanten'!$E$13,B979&lt;='Umrechnungskurse und Konstanten'!$D$14,G979*'Umrechnungskurse und Konstanten'!$E$14,B979&lt;='Umrechnungskurse und Konstanten'!$D$15,G979*'Umrechnungskurse und Konstanten'!$E$15,B979&lt;='Umrechnungskurse und Konstanten'!$D$16,G979*'Umrechnungskurse und Konstanten'!$E$16))</f>
        <v>0</v>
      </c>
      <c r="K979" s="31">
        <f t="shared" si="46"/>
        <v>0</v>
      </c>
      <c r="L979" s="59">
        <f t="shared" si="47"/>
        <v>0</v>
      </c>
    </row>
    <row r="980" spans="2:12" x14ac:dyDescent="0.3">
      <c r="B980" s="61"/>
      <c r="C980" s="28"/>
      <c r="D980" s="28"/>
      <c r="E980" s="32"/>
      <c r="F980" s="29" t="s">
        <v>18</v>
      </c>
      <c r="G980" s="37"/>
      <c r="H980" s="33">
        <v>8.1000000000000003E-2</v>
      </c>
      <c r="I980" s="38" t="str">
        <f t="shared" si="45"/>
        <v>Rg. Nicht in EUR</v>
      </c>
      <c r="J980" s="31">
        <f>IF(F980="CHF",G980,_xlfn.IFS(B980&lt;'Umrechnungskurse und Konstanten'!$C$5, "Rg. Datum",B980&lt;='Umrechnungskurse und Konstanten'!$D$5,G980*'Umrechnungskurse und Konstanten'!$E$5,B980&lt;='Umrechnungskurse und Konstanten'!$D$6,G980*'Umrechnungskurse und Konstanten'!$E$6,B980&lt;='Umrechnungskurse und Konstanten'!$D$7,G980*'Umrechnungskurse und Konstanten'!$E$7,B980&lt;='Umrechnungskurse und Konstanten'!$D$8,G980*'Umrechnungskurse und Konstanten'!$E$8,B980&lt;='Umrechnungskurse und Konstanten'!$D$9,G980*'Umrechnungskurse und Konstanten'!$E$9,B980&lt;='Umrechnungskurse und Konstanten'!$D$10,G980*'Umrechnungskurse und Konstanten'!$E$10,B980&lt;='Umrechnungskurse und Konstanten'!$D$11,G980*'Umrechnungskurse und Konstanten'!$E$11,B980&lt;='Umrechnungskurse und Konstanten'!$D$12,B980*'Umrechnungskurse und Konstanten'!$E$12,B980&lt;='Umrechnungskurse und Konstanten'!$D$13,G980*'Umrechnungskurse und Konstanten'!$E$13,B980&lt;='Umrechnungskurse und Konstanten'!$D$14,G980*'Umrechnungskurse und Konstanten'!$E$14,B980&lt;='Umrechnungskurse und Konstanten'!$D$15,G980*'Umrechnungskurse und Konstanten'!$E$15,B980&lt;='Umrechnungskurse und Konstanten'!$D$16,G980*'Umrechnungskurse und Konstanten'!$E$16))</f>
        <v>0</v>
      </c>
      <c r="K980" s="31">
        <f t="shared" si="46"/>
        <v>0</v>
      </c>
      <c r="L980" s="59">
        <f t="shared" si="47"/>
        <v>0</v>
      </c>
    </row>
    <row r="981" spans="2:12" x14ac:dyDescent="0.3">
      <c r="B981" s="61"/>
      <c r="C981" s="28"/>
      <c r="D981" s="28"/>
      <c r="E981" s="32"/>
      <c r="F981" s="29" t="s">
        <v>18</v>
      </c>
      <c r="G981" s="37"/>
      <c r="H981" s="33">
        <v>8.1000000000000003E-2</v>
      </c>
      <c r="I981" s="38" t="str">
        <f t="shared" si="45"/>
        <v>Rg. Nicht in EUR</v>
      </c>
      <c r="J981" s="31">
        <f>IF(F981="CHF",G981,_xlfn.IFS(B981&lt;'Umrechnungskurse und Konstanten'!$C$5, "Rg. Datum",B981&lt;='Umrechnungskurse und Konstanten'!$D$5,G981*'Umrechnungskurse und Konstanten'!$E$5,B981&lt;='Umrechnungskurse und Konstanten'!$D$6,G981*'Umrechnungskurse und Konstanten'!$E$6,B981&lt;='Umrechnungskurse und Konstanten'!$D$7,G981*'Umrechnungskurse und Konstanten'!$E$7,B981&lt;='Umrechnungskurse und Konstanten'!$D$8,G981*'Umrechnungskurse und Konstanten'!$E$8,B981&lt;='Umrechnungskurse und Konstanten'!$D$9,G981*'Umrechnungskurse und Konstanten'!$E$9,B981&lt;='Umrechnungskurse und Konstanten'!$D$10,G981*'Umrechnungskurse und Konstanten'!$E$10,B981&lt;='Umrechnungskurse und Konstanten'!$D$11,G981*'Umrechnungskurse und Konstanten'!$E$11,B981&lt;='Umrechnungskurse und Konstanten'!$D$12,B981*'Umrechnungskurse und Konstanten'!$E$12,B981&lt;='Umrechnungskurse und Konstanten'!$D$13,G981*'Umrechnungskurse und Konstanten'!$E$13,B981&lt;='Umrechnungskurse und Konstanten'!$D$14,G981*'Umrechnungskurse und Konstanten'!$E$14,B981&lt;='Umrechnungskurse und Konstanten'!$D$15,G981*'Umrechnungskurse und Konstanten'!$E$15,B981&lt;='Umrechnungskurse und Konstanten'!$D$16,G981*'Umrechnungskurse und Konstanten'!$E$16))</f>
        <v>0</v>
      </c>
      <c r="K981" s="31">
        <f t="shared" si="46"/>
        <v>0</v>
      </c>
      <c r="L981" s="59">
        <f t="shared" si="47"/>
        <v>0</v>
      </c>
    </row>
    <row r="982" spans="2:12" x14ac:dyDescent="0.3">
      <c r="B982" s="61"/>
      <c r="C982" s="28"/>
      <c r="D982" s="28"/>
      <c r="E982" s="32"/>
      <c r="F982" s="29" t="s">
        <v>18</v>
      </c>
      <c r="G982" s="37"/>
      <c r="H982" s="33">
        <v>8.1000000000000003E-2</v>
      </c>
      <c r="I982" s="38" t="str">
        <f t="shared" si="45"/>
        <v>Rg. Nicht in EUR</v>
      </c>
      <c r="J982" s="31">
        <f>IF(F982="CHF",G982,_xlfn.IFS(B982&lt;'Umrechnungskurse und Konstanten'!$C$5, "Rg. Datum",B982&lt;='Umrechnungskurse und Konstanten'!$D$5,G982*'Umrechnungskurse und Konstanten'!$E$5,B982&lt;='Umrechnungskurse und Konstanten'!$D$6,G982*'Umrechnungskurse und Konstanten'!$E$6,B982&lt;='Umrechnungskurse und Konstanten'!$D$7,G982*'Umrechnungskurse und Konstanten'!$E$7,B982&lt;='Umrechnungskurse und Konstanten'!$D$8,G982*'Umrechnungskurse und Konstanten'!$E$8,B982&lt;='Umrechnungskurse und Konstanten'!$D$9,G982*'Umrechnungskurse und Konstanten'!$E$9,B982&lt;='Umrechnungskurse und Konstanten'!$D$10,G982*'Umrechnungskurse und Konstanten'!$E$10,B982&lt;='Umrechnungskurse und Konstanten'!$D$11,G982*'Umrechnungskurse und Konstanten'!$E$11,B982&lt;='Umrechnungskurse und Konstanten'!$D$12,B982*'Umrechnungskurse und Konstanten'!$E$12,B982&lt;='Umrechnungskurse und Konstanten'!$D$13,G982*'Umrechnungskurse und Konstanten'!$E$13,B982&lt;='Umrechnungskurse und Konstanten'!$D$14,G982*'Umrechnungskurse und Konstanten'!$E$14,B982&lt;='Umrechnungskurse und Konstanten'!$D$15,G982*'Umrechnungskurse und Konstanten'!$E$15,B982&lt;='Umrechnungskurse und Konstanten'!$D$16,G982*'Umrechnungskurse und Konstanten'!$E$16))</f>
        <v>0</v>
      </c>
      <c r="K982" s="31">
        <f t="shared" si="46"/>
        <v>0</v>
      </c>
      <c r="L982" s="59">
        <f t="shared" si="47"/>
        <v>0</v>
      </c>
    </row>
    <row r="983" spans="2:12" x14ac:dyDescent="0.3">
      <c r="B983" s="61"/>
      <c r="C983" s="28"/>
      <c r="D983" s="28"/>
      <c r="E983" s="32"/>
      <c r="F983" s="29" t="s">
        <v>18</v>
      </c>
      <c r="G983" s="37"/>
      <c r="H983" s="33">
        <v>8.1000000000000003E-2</v>
      </c>
      <c r="I983" s="38" t="str">
        <f t="shared" si="45"/>
        <v>Rg. Nicht in EUR</v>
      </c>
      <c r="J983" s="31">
        <f>IF(F983="CHF",G983,_xlfn.IFS(B983&lt;'Umrechnungskurse und Konstanten'!$C$5, "Rg. Datum",B983&lt;='Umrechnungskurse und Konstanten'!$D$5,G983*'Umrechnungskurse und Konstanten'!$E$5,B983&lt;='Umrechnungskurse und Konstanten'!$D$6,G983*'Umrechnungskurse und Konstanten'!$E$6,B983&lt;='Umrechnungskurse und Konstanten'!$D$7,G983*'Umrechnungskurse und Konstanten'!$E$7,B983&lt;='Umrechnungskurse und Konstanten'!$D$8,G983*'Umrechnungskurse und Konstanten'!$E$8,B983&lt;='Umrechnungskurse und Konstanten'!$D$9,G983*'Umrechnungskurse und Konstanten'!$E$9,B983&lt;='Umrechnungskurse und Konstanten'!$D$10,G983*'Umrechnungskurse und Konstanten'!$E$10,B983&lt;='Umrechnungskurse und Konstanten'!$D$11,G983*'Umrechnungskurse und Konstanten'!$E$11,B983&lt;='Umrechnungskurse und Konstanten'!$D$12,B983*'Umrechnungskurse und Konstanten'!$E$12,B983&lt;='Umrechnungskurse und Konstanten'!$D$13,G983*'Umrechnungskurse und Konstanten'!$E$13,B983&lt;='Umrechnungskurse und Konstanten'!$D$14,G983*'Umrechnungskurse und Konstanten'!$E$14,B983&lt;='Umrechnungskurse und Konstanten'!$D$15,G983*'Umrechnungskurse und Konstanten'!$E$15,B983&lt;='Umrechnungskurse und Konstanten'!$D$16,G983*'Umrechnungskurse und Konstanten'!$E$16))</f>
        <v>0</v>
      </c>
      <c r="K983" s="31">
        <f t="shared" si="46"/>
        <v>0</v>
      </c>
      <c r="L983" s="59">
        <f t="shared" si="47"/>
        <v>0</v>
      </c>
    </row>
    <row r="984" spans="2:12" x14ac:dyDescent="0.3">
      <c r="B984" s="61"/>
      <c r="C984" s="28"/>
      <c r="D984" s="28"/>
      <c r="E984" s="32"/>
      <c r="F984" s="29" t="s">
        <v>18</v>
      </c>
      <c r="G984" s="37"/>
      <c r="H984" s="33">
        <v>8.1000000000000003E-2</v>
      </c>
      <c r="I984" s="38" t="str">
        <f t="shared" si="45"/>
        <v>Rg. Nicht in EUR</v>
      </c>
      <c r="J984" s="31">
        <f>IF(F984="CHF",G984,_xlfn.IFS(B984&lt;'Umrechnungskurse und Konstanten'!$C$5, "Rg. Datum",B984&lt;='Umrechnungskurse und Konstanten'!$D$5,G984*'Umrechnungskurse und Konstanten'!$E$5,B984&lt;='Umrechnungskurse und Konstanten'!$D$6,G984*'Umrechnungskurse und Konstanten'!$E$6,B984&lt;='Umrechnungskurse und Konstanten'!$D$7,G984*'Umrechnungskurse und Konstanten'!$E$7,B984&lt;='Umrechnungskurse und Konstanten'!$D$8,G984*'Umrechnungskurse und Konstanten'!$E$8,B984&lt;='Umrechnungskurse und Konstanten'!$D$9,G984*'Umrechnungskurse und Konstanten'!$E$9,B984&lt;='Umrechnungskurse und Konstanten'!$D$10,G984*'Umrechnungskurse und Konstanten'!$E$10,B984&lt;='Umrechnungskurse und Konstanten'!$D$11,G984*'Umrechnungskurse und Konstanten'!$E$11,B984&lt;='Umrechnungskurse und Konstanten'!$D$12,B984*'Umrechnungskurse und Konstanten'!$E$12,B984&lt;='Umrechnungskurse und Konstanten'!$D$13,G984*'Umrechnungskurse und Konstanten'!$E$13,B984&lt;='Umrechnungskurse und Konstanten'!$D$14,G984*'Umrechnungskurse und Konstanten'!$E$14,B984&lt;='Umrechnungskurse und Konstanten'!$D$15,G984*'Umrechnungskurse und Konstanten'!$E$15,B984&lt;='Umrechnungskurse und Konstanten'!$D$16,G984*'Umrechnungskurse und Konstanten'!$E$16))</f>
        <v>0</v>
      </c>
      <c r="K984" s="31">
        <f t="shared" si="46"/>
        <v>0</v>
      </c>
      <c r="L984" s="59">
        <f t="shared" si="47"/>
        <v>0</v>
      </c>
    </row>
    <row r="985" spans="2:12" x14ac:dyDescent="0.3">
      <c r="B985" s="61"/>
      <c r="C985" s="28"/>
      <c r="D985" s="28"/>
      <c r="E985" s="32"/>
      <c r="F985" s="29" t="s">
        <v>18</v>
      </c>
      <c r="G985" s="37"/>
      <c r="H985" s="33">
        <v>8.1000000000000003E-2</v>
      </c>
      <c r="I985" s="38" t="str">
        <f t="shared" si="45"/>
        <v>Rg. Nicht in EUR</v>
      </c>
      <c r="J985" s="31">
        <f>IF(F985="CHF",G985,_xlfn.IFS(B985&lt;'Umrechnungskurse und Konstanten'!$C$5, "Rg. Datum",B985&lt;='Umrechnungskurse und Konstanten'!$D$5,G985*'Umrechnungskurse und Konstanten'!$E$5,B985&lt;='Umrechnungskurse und Konstanten'!$D$6,G985*'Umrechnungskurse und Konstanten'!$E$6,B985&lt;='Umrechnungskurse und Konstanten'!$D$7,G985*'Umrechnungskurse und Konstanten'!$E$7,B985&lt;='Umrechnungskurse und Konstanten'!$D$8,G985*'Umrechnungskurse und Konstanten'!$E$8,B985&lt;='Umrechnungskurse und Konstanten'!$D$9,G985*'Umrechnungskurse und Konstanten'!$E$9,B985&lt;='Umrechnungskurse und Konstanten'!$D$10,G985*'Umrechnungskurse und Konstanten'!$E$10,B985&lt;='Umrechnungskurse und Konstanten'!$D$11,G985*'Umrechnungskurse und Konstanten'!$E$11,B985&lt;='Umrechnungskurse und Konstanten'!$D$12,B985*'Umrechnungskurse und Konstanten'!$E$12,B985&lt;='Umrechnungskurse und Konstanten'!$D$13,G985*'Umrechnungskurse und Konstanten'!$E$13,B985&lt;='Umrechnungskurse und Konstanten'!$D$14,G985*'Umrechnungskurse und Konstanten'!$E$14,B985&lt;='Umrechnungskurse und Konstanten'!$D$15,G985*'Umrechnungskurse und Konstanten'!$E$15,B985&lt;='Umrechnungskurse und Konstanten'!$D$16,G985*'Umrechnungskurse und Konstanten'!$E$16))</f>
        <v>0</v>
      </c>
      <c r="K985" s="31">
        <f t="shared" si="46"/>
        <v>0</v>
      </c>
      <c r="L985" s="59">
        <f t="shared" si="47"/>
        <v>0</v>
      </c>
    </row>
    <row r="986" spans="2:12" x14ac:dyDescent="0.3">
      <c r="B986" s="61"/>
      <c r="C986" s="28"/>
      <c r="D986" s="28"/>
      <c r="E986" s="32"/>
      <c r="F986" s="29" t="s">
        <v>18</v>
      </c>
      <c r="G986" s="37"/>
      <c r="H986" s="33">
        <v>8.1000000000000003E-2</v>
      </c>
      <c r="I986" s="38" t="str">
        <f t="shared" si="45"/>
        <v>Rg. Nicht in EUR</v>
      </c>
      <c r="J986" s="31">
        <f>IF(F986="CHF",G986,_xlfn.IFS(B986&lt;'Umrechnungskurse und Konstanten'!$C$5, "Rg. Datum",B986&lt;='Umrechnungskurse und Konstanten'!$D$5,G986*'Umrechnungskurse und Konstanten'!$E$5,B986&lt;='Umrechnungskurse und Konstanten'!$D$6,G986*'Umrechnungskurse und Konstanten'!$E$6,B986&lt;='Umrechnungskurse und Konstanten'!$D$7,G986*'Umrechnungskurse und Konstanten'!$E$7,B986&lt;='Umrechnungskurse und Konstanten'!$D$8,G986*'Umrechnungskurse und Konstanten'!$E$8,B986&lt;='Umrechnungskurse und Konstanten'!$D$9,G986*'Umrechnungskurse und Konstanten'!$E$9,B986&lt;='Umrechnungskurse und Konstanten'!$D$10,G986*'Umrechnungskurse und Konstanten'!$E$10,B986&lt;='Umrechnungskurse und Konstanten'!$D$11,G986*'Umrechnungskurse und Konstanten'!$E$11,B986&lt;='Umrechnungskurse und Konstanten'!$D$12,B986*'Umrechnungskurse und Konstanten'!$E$12,B986&lt;='Umrechnungskurse und Konstanten'!$D$13,G986*'Umrechnungskurse und Konstanten'!$E$13,B986&lt;='Umrechnungskurse und Konstanten'!$D$14,G986*'Umrechnungskurse und Konstanten'!$E$14,B986&lt;='Umrechnungskurse und Konstanten'!$D$15,G986*'Umrechnungskurse und Konstanten'!$E$15,B986&lt;='Umrechnungskurse und Konstanten'!$D$16,G986*'Umrechnungskurse und Konstanten'!$E$16))</f>
        <v>0</v>
      </c>
      <c r="K986" s="31">
        <f t="shared" si="46"/>
        <v>0</v>
      </c>
      <c r="L986" s="59">
        <f t="shared" si="47"/>
        <v>0</v>
      </c>
    </row>
    <row r="987" spans="2:12" x14ac:dyDescent="0.3">
      <c r="B987" s="61"/>
      <c r="C987" s="28"/>
      <c r="D987" s="28"/>
      <c r="E987" s="32"/>
      <c r="F987" s="29" t="s">
        <v>18</v>
      </c>
      <c r="G987" s="37"/>
      <c r="H987" s="33">
        <v>8.1000000000000003E-2</v>
      </c>
      <c r="I987" s="38" t="str">
        <f t="shared" si="45"/>
        <v>Rg. Nicht in EUR</v>
      </c>
      <c r="J987" s="31">
        <f>IF(F987="CHF",G987,_xlfn.IFS(B987&lt;'Umrechnungskurse und Konstanten'!$C$5, "Rg. Datum",B987&lt;='Umrechnungskurse und Konstanten'!$D$5,G987*'Umrechnungskurse und Konstanten'!$E$5,B987&lt;='Umrechnungskurse und Konstanten'!$D$6,G987*'Umrechnungskurse und Konstanten'!$E$6,B987&lt;='Umrechnungskurse und Konstanten'!$D$7,G987*'Umrechnungskurse und Konstanten'!$E$7,B987&lt;='Umrechnungskurse und Konstanten'!$D$8,G987*'Umrechnungskurse und Konstanten'!$E$8,B987&lt;='Umrechnungskurse und Konstanten'!$D$9,G987*'Umrechnungskurse und Konstanten'!$E$9,B987&lt;='Umrechnungskurse und Konstanten'!$D$10,G987*'Umrechnungskurse und Konstanten'!$E$10,B987&lt;='Umrechnungskurse und Konstanten'!$D$11,G987*'Umrechnungskurse und Konstanten'!$E$11,B987&lt;='Umrechnungskurse und Konstanten'!$D$12,B987*'Umrechnungskurse und Konstanten'!$E$12,B987&lt;='Umrechnungskurse und Konstanten'!$D$13,G987*'Umrechnungskurse und Konstanten'!$E$13,B987&lt;='Umrechnungskurse und Konstanten'!$D$14,G987*'Umrechnungskurse und Konstanten'!$E$14,B987&lt;='Umrechnungskurse und Konstanten'!$D$15,G987*'Umrechnungskurse und Konstanten'!$E$15,B987&lt;='Umrechnungskurse und Konstanten'!$D$16,G987*'Umrechnungskurse und Konstanten'!$E$16))</f>
        <v>0</v>
      </c>
      <c r="K987" s="31">
        <f t="shared" si="46"/>
        <v>0</v>
      </c>
      <c r="L987" s="59">
        <f t="shared" si="47"/>
        <v>0</v>
      </c>
    </row>
    <row r="988" spans="2:12" x14ac:dyDescent="0.3">
      <c r="B988" s="61"/>
      <c r="C988" s="28"/>
      <c r="D988" s="28"/>
      <c r="E988" s="32"/>
      <c r="F988" s="29" t="s">
        <v>18</v>
      </c>
      <c r="G988" s="37"/>
      <c r="H988" s="33">
        <v>8.1000000000000003E-2</v>
      </c>
      <c r="I988" s="38" t="str">
        <f t="shared" si="45"/>
        <v>Rg. Nicht in EUR</v>
      </c>
      <c r="J988" s="31">
        <f>IF(F988="CHF",G988,_xlfn.IFS(B988&lt;'Umrechnungskurse und Konstanten'!$C$5, "Rg. Datum",B988&lt;='Umrechnungskurse und Konstanten'!$D$5,G988*'Umrechnungskurse und Konstanten'!$E$5,B988&lt;='Umrechnungskurse und Konstanten'!$D$6,G988*'Umrechnungskurse und Konstanten'!$E$6,B988&lt;='Umrechnungskurse und Konstanten'!$D$7,G988*'Umrechnungskurse und Konstanten'!$E$7,B988&lt;='Umrechnungskurse und Konstanten'!$D$8,G988*'Umrechnungskurse und Konstanten'!$E$8,B988&lt;='Umrechnungskurse und Konstanten'!$D$9,G988*'Umrechnungskurse und Konstanten'!$E$9,B988&lt;='Umrechnungskurse und Konstanten'!$D$10,G988*'Umrechnungskurse und Konstanten'!$E$10,B988&lt;='Umrechnungskurse und Konstanten'!$D$11,G988*'Umrechnungskurse und Konstanten'!$E$11,B988&lt;='Umrechnungskurse und Konstanten'!$D$12,B988*'Umrechnungskurse und Konstanten'!$E$12,B988&lt;='Umrechnungskurse und Konstanten'!$D$13,G988*'Umrechnungskurse und Konstanten'!$E$13,B988&lt;='Umrechnungskurse und Konstanten'!$D$14,G988*'Umrechnungskurse und Konstanten'!$E$14,B988&lt;='Umrechnungskurse und Konstanten'!$D$15,G988*'Umrechnungskurse und Konstanten'!$E$15,B988&lt;='Umrechnungskurse und Konstanten'!$D$16,G988*'Umrechnungskurse und Konstanten'!$E$16))</f>
        <v>0</v>
      </c>
      <c r="K988" s="31">
        <f t="shared" si="46"/>
        <v>0</v>
      </c>
      <c r="L988" s="59">
        <f t="shared" si="47"/>
        <v>0</v>
      </c>
    </row>
    <row r="989" spans="2:12" x14ac:dyDescent="0.3">
      <c r="B989" s="61"/>
      <c r="C989" s="28"/>
      <c r="D989" s="28"/>
      <c r="E989" s="32"/>
      <c r="F989" s="29" t="s">
        <v>18</v>
      </c>
      <c r="G989" s="37"/>
      <c r="H989" s="33">
        <v>8.1000000000000003E-2</v>
      </c>
      <c r="I989" s="38" t="str">
        <f t="shared" si="45"/>
        <v>Rg. Nicht in EUR</v>
      </c>
      <c r="J989" s="31">
        <f>IF(F989="CHF",G989,_xlfn.IFS(B989&lt;'Umrechnungskurse und Konstanten'!$C$5, "Rg. Datum",B989&lt;='Umrechnungskurse und Konstanten'!$D$5,G989*'Umrechnungskurse und Konstanten'!$E$5,B989&lt;='Umrechnungskurse und Konstanten'!$D$6,G989*'Umrechnungskurse und Konstanten'!$E$6,B989&lt;='Umrechnungskurse und Konstanten'!$D$7,G989*'Umrechnungskurse und Konstanten'!$E$7,B989&lt;='Umrechnungskurse und Konstanten'!$D$8,G989*'Umrechnungskurse und Konstanten'!$E$8,B989&lt;='Umrechnungskurse und Konstanten'!$D$9,G989*'Umrechnungskurse und Konstanten'!$E$9,B989&lt;='Umrechnungskurse und Konstanten'!$D$10,G989*'Umrechnungskurse und Konstanten'!$E$10,B989&lt;='Umrechnungskurse und Konstanten'!$D$11,G989*'Umrechnungskurse und Konstanten'!$E$11,B989&lt;='Umrechnungskurse und Konstanten'!$D$12,B989*'Umrechnungskurse und Konstanten'!$E$12,B989&lt;='Umrechnungskurse und Konstanten'!$D$13,G989*'Umrechnungskurse und Konstanten'!$E$13,B989&lt;='Umrechnungskurse und Konstanten'!$D$14,G989*'Umrechnungskurse und Konstanten'!$E$14,B989&lt;='Umrechnungskurse und Konstanten'!$D$15,G989*'Umrechnungskurse und Konstanten'!$E$15,B989&lt;='Umrechnungskurse und Konstanten'!$D$16,G989*'Umrechnungskurse und Konstanten'!$E$16))</f>
        <v>0</v>
      </c>
      <c r="K989" s="31">
        <f t="shared" si="46"/>
        <v>0</v>
      </c>
      <c r="L989" s="59">
        <f t="shared" si="47"/>
        <v>0</v>
      </c>
    </row>
    <row r="990" spans="2:12" x14ac:dyDescent="0.3">
      <c r="B990" s="61"/>
      <c r="C990" s="28"/>
      <c r="D990" s="28"/>
      <c r="E990" s="32"/>
      <c r="F990" s="29" t="s">
        <v>18</v>
      </c>
      <c r="G990" s="37"/>
      <c r="H990" s="33">
        <v>8.1000000000000003E-2</v>
      </c>
      <c r="I990" s="38" t="str">
        <f t="shared" si="45"/>
        <v>Rg. Nicht in EUR</v>
      </c>
      <c r="J990" s="31">
        <f>IF(F990="CHF",G990,_xlfn.IFS(B990&lt;'Umrechnungskurse und Konstanten'!$C$5, "Rg. Datum",B990&lt;='Umrechnungskurse und Konstanten'!$D$5,G990*'Umrechnungskurse und Konstanten'!$E$5,B990&lt;='Umrechnungskurse und Konstanten'!$D$6,G990*'Umrechnungskurse und Konstanten'!$E$6,B990&lt;='Umrechnungskurse und Konstanten'!$D$7,G990*'Umrechnungskurse und Konstanten'!$E$7,B990&lt;='Umrechnungskurse und Konstanten'!$D$8,G990*'Umrechnungskurse und Konstanten'!$E$8,B990&lt;='Umrechnungskurse und Konstanten'!$D$9,G990*'Umrechnungskurse und Konstanten'!$E$9,B990&lt;='Umrechnungskurse und Konstanten'!$D$10,G990*'Umrechnungskurse und Konstanten'!$E$10,B990&lt;='Umrechnungskurse und Konstanten'!$D$11,G990*'Umrechnungskurse und Konstanten'!$E$11,B990&lt;='Umrechnungskurse und Konstanten'!$D$12,B990*'Umrechnungskurse und Konstanten'!$E$12,B990&lt;='Umrechnungskurse und Konstanten'!$D$13,G990*'Umrechnungskurse und Konstanten'!$E$13,B990&lt;='Umrechnungskurse und Konstanten'!$D$14,G990*'Umrechnungskurse und Konstanten'!$E$14,B990&lt;='Umrechnungskurse und Konstanten'!$D$15,G990*'Umrechnungskurse und Konstanten'!$E$15,B990&lt;='Umrechnungskurse und Konstanten'!$D$16,G990*'Umrechnungskurse und Konstanten'!$E$16))</f>
        <v>0</v>
      </c>
      <c r="K990" s="31">
        <f t="shared" si="46"/>
        <v>0</v>
      </c>
      <c r="L990" s="59">
        <f t="shared" si="47"/>
        <v>0</v>
      </c>
    </row>
    <row r="991" spans="2:12" x14ac:dyDescent="0.3">
      <c r="B991" s="61"/>
      <c r="C991" s="28"/>
      <c r="D991" s="28"/>
      <c r="E991" s="32"/>
      <c r="F991" s="29" t="s">
        <v>18</v>
      </c>
      <c r="G991" s="37"/>
      <c r="H991" s="33">
        <v>8.1000000000000003E-2</v>
      </c>
      <c r="I991" s="38" t="str">
        <f t="shared" si="45"/>
        <v>Rg. Nicht in EUR</v>
      </c>
      <c r="J991" s="31">
        <f>IF(F991="CHF",G991,_xlfn.IFS(B991&lt;'Umrechnungskurse und Konstanten'!$C$5, "Rg. Datum",B991&lt;='Umrechnungskurse und Konstanten'!$D$5,G991*'Umrechnungskurse und Konstanten'!$E$5,B991&lt;='Umrechnungskurse und Konstanten'!$D$6,G991*'Umrechnungskurse und Konstanten'!$E$6,B991&lt;='Umrechnungskurse und Konstanten'!$D$7,G991*'Umrechnungskurse und Konstanten'!$E$7,B991&lt;='Umrechnungskurse und Konstanten'!$D$8,G991*'Umrechnungskurse und Konstanten'!$E$8,B991&lt;='Umrechnungskurse und Konstanten'!$D$9,G991*'Umrechnungskurse und Konstanten'!$E$9,B991&lt;='Umrechnungskurse und Konstanten'!$D$10,G991*'Umrechnungskurse und Konstanten'!$E$10,B991&lt;='Umrechnungskurse und Konstanten'!$D$11,G991*'Umrechnungskurse und Konstanten'!$E$11,B991&lt;='Umrechnungskurse und Konstanten'!$D$12,B991*'Umrechnungskurse und Konstanten'!$E$12,B991&lt;='Umrechnungskurse und Konstanten'!$D$13,G991*'Umrechnungskurse und Konstanten'!$E$13,B991&lt;='Umrechnungskurse und Konstanten'!$D$14,G991*'Umrechnungskurse und Konstanten'!$E$14,B991&lt;='Umrechnungskurse und Konstanten'!$D$15,G991*'Umrechnungskurse und Konstanten'!$E$15,B991&lt;='Umrechnungskurse und Konstanten'!$D$16,G991*'Umrechnungskurse und Konstanten'!$E$16))</f>
        <v>0</v>
      </c>
      <c r="K991" s="31">
        <f t="shared" si="46"/>
        <v>0</v>
      </c>
      <c r="L991" s="59">
        <f t="shared" si="47"/>
        <v>0</v>
      </c>
    </row>
    <row r="992" spans="2:12" x14ac:dyDescent="0.3">
      <c r="B992" s="61"/>
      <c r="C992" s="28"/>
      <c r="D992" s="28"/>
      <c r="E992" s="32"/>
      <c r="F992" s="29" t="s">
        <v>18</v>
      </c>
      <c r="G992" s="37"/>
      <c r="H992" s="33">
        <v>8.1000000000000003E-2</v>
      </c>
      <c r="I992" s="38" t="str">
        <f t="shared" si="45"/>
        <v>Rg. Nicht in EUR</v>
      </c>
      <c r="J992" s="31">
        <f>IF(F992="CHF",G992,_xlfn.IFS(B992&lt;'Umrechnungskurse und Konstanten'!$C$5, "Rg. Datum",B992&lt;='Umrechnungskurse und Konstanten'!$D$5,G992*'Umrechnungskurse und Konstanten'!$E$5,B992&lt;='Umrechnungskurse und Konstanten'!$D$6,G992*'Umrechnungskurse und Konstanten'!$E$6,B992&lt;='Umrechnungskurse und Konstanten'!$D$7,G992*'Umrechnungskurse und Konstanten'!$E$7,B992&lt;='Umrechnungskurse und Konstanten'!$D$8,G992*'Umrechnungskurse und Konstanten'!$E$8,B992&lt;='Umrechnungskurse und Konstanten'!$D$9,G992*'Umrechnungskurse und Konstanten'!$E$9,B992&lt;='Umrechnungskurse und Konstanten'!$D$10,G992*'Umrechnungskurse und Konstanten'!$E$10,B992&lt;='Umrechnungskurse und Konstanten'!$D$11,G992*'Umrechnungskurse und Konstanten'!$E$11,B992&lt;='Umrechnungskurse und Konstanten'!$D$12,B992*'Umrechnungskurse und Konstanten'!$E$12,B992&lt;='Umrechnungskurse und Konstanten'!$D$13,G992*'Umrechnungskurse und Konstanten'!$E$13,B992&lt;='Umrechnungskurse und Konstanten'!$D$14,G992*'Umrechnungskurse und Konstanten'!$E$14,B992&lt;='Umrechnungskurse und Konstanten'!$D$15,G992*'Umrechnungskurse und Konstanten'!$E$15,B992&lt;='Umrechnungskurse und Konstanten'!$D$16,G992*'Umrechnungskurse und Konstanten'!$E$16))</f>
        <v>0</v>
      </c>
      <c r="K992" s="31">
        <f t="shared" si="46"/>
        <v>0</v>
      </c>
      <c r="L992" s="59">
        <f t="shared" si="47"/>
        <v>0</v>
      </c>
    </row>
    <row r="993" spans="2:12" x14ac:dyDescent="0.3">
      <c r="B993" s="61"/>
      <c r="C993" s="28"/>
      <c r="D993" s="28"/>
      <c r="E993" s="32"/>
      <c r="F993" s="29" t="s">
        <v>18</v>
      </c>
      <c r="G993" s="37"/>
      <c r="H993" s="33">
        <v>8.1000000000000003E-2</v>
      </c>
      <c r="I993" s="38" t="str">
        <f t="shared" si="45"/>
        <v>Rg. Nicht in EUR</v>
      </c>
      <c r="J993" s="31">
        <f>IF(F993="CHF",G993,_xlfn.IFS(B993&lt;'Umrechnungskurse und Konstanten'!$C$5, "Rg. Datum",B993&lt;='Umrechnungskurse und Konstanten'!$D$5,G993*'Umrechnungskurse und Konstanten'!$E$5,B993&lt;='Umrechnungskurse und Konstanten'!$D$6,G993*'Umrechnungskurse und Konstanten'!$E$6,B993&lt;='Umrechnungskurse und Konstanten'!$D$7,G993*'Umrechnungskurse und Konstanten'!$E$7,B993&lt;='Umrechnungskurse und Konstanten'!$D$8,G993*'Umrechnungskurse und Konstanten'!$E$8,B993&lt;='Umrechnungskurse und Konstanten'!$D$9,G993*'Umrechnungskurse und Konstanten'!$E$9,B993&lt;='Umrechnungskurse und Konstanten'!$D$10,G993*'Umrechnungskurse und Konstanten'!$E$10,B993&lt;='Umrechnungskurse und Konstanten'!$D$11,G993*'Umrechnungskurse und Konstanten'!$E$11,B993&lt;='Umrechnungskurse und Konstanten'!$D$12,B993*'Umrechnungskurse und Konstanten'!$E$12,B993&lt;='Umrechnungskurse und Konstanten'!$D$13,G993*'Umrechnungskurse und Konstanten'!$E$13,B993&lt;='Umrechnungskurse und Konstanten'!$D$14,G993*'Umrechnungskurse und Konstanten'!$E$14,B993&lt;='Umrechnungskurse und Konstanten'!$D$15,G993*'Umrechnungskurse und Konstanten'!$E$15,B993&lt;='Umrechnungskurse und Konstanten'!$D$16,G993*'Umrechnungskurse und Konstanten'!$E$16))</f>
        <v>0</v>
      </c>
      <c r="K993" s="31">
        <f t="shared" si="46"/>
        <v>0</v>
      </c>
      <c r="L993" s="59">
        <f t="shared" si="47"/>
        <v>0</v>
      </c>
    </row>
    <row r="994" spans="2:12" x14ac:dyDescent="0.3">
      <c r="B994" s="61"/>
      <c r="C994" s="28"/>
      <c r="D994" s="28"/>
      <c r="E994" s="32"/>
      <c r="F994" s="29" t="s">
        <v>18</v>
      </c>
      <c r="G994" s="37"/>
      <c r="H994" s="33">
        <v>8.1000000000000003E-2</v>
      </c>
      <c r="I994" s="38" t="str">
        <f t="shared" si="45"/>
        <v>Rg. Nicht in EUR</v>
      </c>
      <c r="J994" s="31">
        <f>IF(F994="CHF",G994,_xlfn.IFS(B994&lt;'Umrechnungskurse und Konstanten'!$C$5, "Rg. Datum",B994&lt;='Umrechnungskurse und Konstanten'!$D$5,G994*'Umrechnungskurse und Konstanten'!$E$5,B994&lt;='Umrechnungskurse und Konstanten'!$D$6,G994*'Umrechnungskurse und Konstanten'!$E$6,B994&lt;='Umrechnungskurse und Konstanten'!$D$7,G994*'Umrechnungskurse und Konstanten'!$E$7,B994&lt;='Umrechnungskurse und Konstanten'!$D$8,G994*'Umrechnungskurse und Konstanten'!$E$8,B994&lt;='Umrechnungskurse und Konstanten'!$D$9,G994*'Umrechnungskurse und Konstanten'!$E$9,B994&lt;='Umrechnungskurse und Konstanten'!$D$10,G994*'Umrechnungskurse und Konstanten'!$E$10,B994&lt;='Umrechnungskurse und Konstanten'!$D$11,G994*'Umrechnungskurse und Konstanten'!$E$11,B994&lt;='Umrechnungskurse und Konstanten'!$D$12,B994*'Umrechnungskurse und Konstanten'!$E$12,B994&lt;='Umrechnungskurse und Konstanten'!$D$13,G994*'Umrechnungskurse und Konstanten'!$E$13,B994&lt;='Umrechnungskurse und Konstanten'!$D$14,G994*'Umrechnungskurse und Konstanten'!$E$14,B994&lt;='Umrechnungskurse und Konstanten'!$D$15,G994*'Umrechnungskurse und Konstanten'!$E$15,B994&lt;='Umrechnungskurse und Konstanten'!$D$16,G994*'Umrechnungskurse und Konstanten'!$E$16))</f>
        <v>0</v>
      </c>
      <c r="K994" s="31">
        <f t="shared" si="46"/>
        <v>0</v>
      </c>
      <c r="L994" s="59">
        <f t="shared" si="47"/>
        <v>0</v>
      </c>
    </row>
    <row r="995" spans="2:12" x14ac:dyDescent="0.3">
      <c r="B995" s="61"/>
      <c r="C995" s="28"/>
      <c r="D995" s="28"/>
      <c r="E995" s="32"/>
      <c r="F995" s="29" t="s">
        <v>18</v>
      </c>
      <c r="G995" s="37"/>
      <c r="H995" s="33">
        <v>8.1000000000000003E-2</v>
      </c>
      <c r="I995" s="38" t="str">
        <f t="shared" si="45"/>
        <v>Rg. Nicht in EUR</v>
      </c>
      <c r="J995" s="31">
        <f>IF(F995="CHF",G995,_xlfn.IFS(B995&lt;'Umrechnungskurse und Konstanten'!$C$5, "Rg. Datum",B995&lt;='Umrechnungskurse und Konstanten'!$D$5,G995*'Umrechnungskurse und Konstanten'!$E$5,B995&lt;='Umrechnungskurse und Konstanten'!$D$6,G995*'Umrechnungskurse und Konstanten'!$E$6,B995&lt;='Umrechnungskurse und Konstanten'!$D$7,G995*'Umrechnungskurse und Konstanten'!$E$7,B995&lt;='Umrechnungskurse und Konstanten'!$D$8,G995*'Umrechnungskurse und Konstanten'!$E$8,B995&lt;='Umrechnungskurse und Konstanten'!$D$9,G995*'Umrechnungskurse und Konstanten'!$E$9,B995&lt;='Umrechnungskurse und Konstanten'!$D$10,G995*'Umrechnungskurse und Konstanten'!$E$10,B995&lt;='Umrechnungskurse und Konstanten'!$D$11,G995*'Umrechnungskurse und Konstanten'!$E$11,B995&lt;='Umrechnungskurse und Konstanten'!$D$12,B995*'Umrechnungskurse und Konstanten'!$E$12,B995&lt;='Umrechnungskurse und Konstanten'!$D$13,G995*'Umrechnungskurse und Konstanten'!$E$13,B995&lt;='Umrechnungskurse und Konstanten'!$D$14,G995*'Umrechnungskurse und Konstanten'!$E$14,B995&lt;='Umrechnungskurse und Konstanten'!$D$15,G995*'Umrechnungskurse und Konstanten'!$E$15,B995&lt;='Umrechnungskurse und Konstanten'!$D$16,G995*'Umrechnungskurse und Konstanten'!$E$16))</f>
        <v>0</v>
      </c>
      <c r="K995" s="31">
        <f t="shared" si="46"/>
        <v>0</v>
      </c>
      <c r="L995" s="59">
        <f t="shared" si="47"/>
        <v>0</v>
      </c>
    </row>
    <row r="996" spans="2:12" x14ac:dyDescent="0.3">
      <c r="B996" s="61"/>
      <c r="C996" s="28"/>
      <c r="D996" s="28"/>
      <c r="E996" s="32"/>
      <c r="F996" s="29" t="s">
        <v>18</v>
      </c>
      <c r="G996" s="37"/>
      <c r="H996" s="33">
        <v>8.1000000000000003E-2</v>
      </c>
      <c r="I996" s="38" t="str">
        <f t="shared" si="45"/>
        <v>Rg. Nicht in EUR</v>
      </c>
      <c r="J996" s="31">
        <f>IF(F996="CHF",G996,_xlfn.IFS(B996&lt;'Umrechnungskurse und Konstanten'!$C$5, "Rg. Datum",B996&lt;='Umrechnungskurse und Konstanten'!$D$5,G996*'Umrechnungskurse und Konstanten'!$E$5,B996&lt;='Umrechnungskurse und Konstanten'!$D$6,G996*'Umrechnungskurse und Konstanten'!$E$6,B996&lt;='Umrechnungskurse und Konstanten'!$D$7,G996*'Umrechnungskurse und Konstanten'!$E$7,B996&lt;='Umrechnungskurse und Konstanten'!$D$8,G996*'Umrechnungskurse und Konstanten'!$E$8,B996&lt;='Umrechnungskurse und Konstanten'!$D$9,G996*'Umrechnungskurse und Konstanten'!$E$9,B996&lt;='Umrechnungskurse und Konstanten'!$D$10,G996*'Umrechnungskurse und Konstanten'!$E$10,B996&lt;='Umrechnungskurse und Konstanten'!$D$11,G996*'Umrechnungskurse und Konstanten'!$E$11,B996&lt;='Umrechnungskurse und Konstanten'!$D$12,B996*'Umrechnungskurse und Konstanten'!$E$12,B996&lt;='Umrechnungskurse und Konstanten'!$D$13,G996*'Umrechnungskurse und Konstanten'!$E$13,B996&lt;='Umrechnungskurse und Konstanten'!$D$14,G996*'Umrechnungskurse und Konstanten'!$E$14,B996&lt;='Umrechnungskurse und Konstanten'!$D$15,G996*'Umrechnungskurse und Konstanten'!$E$15,B996&lt;='Umrechnungskurse und Konstanten'!$D$16,G996*'Umrechnungskurse und Konstanten'!$E$16))</f>
        <v>0</v>
      </c>
      <c r="K996" s="31">
        <f t="shared" si="46"/>
        <v>0</v>
      </c>
      <c r="L996" s="59">
        <f t="shared" si="47"/>
        <v>0</v>
      </c>
    </row>
    <row r="997" spans="2:12" x14ac:dyDescent="0.3">
      <c r="B997" s="61"/>
      <c r="C997" s="28"/>
      <c r="D997" s="28"/>
      <c r="E997" s="32"/>
      <c r="F997" s="29" t="s">
        <v>18</v>
      </c>
      <c r="G997" s="37"/>
      <c r="H997" s="33">
        <v>8.1000000000000003E-2</v>
      </c>
      <c r="I997" s="38" t="str">
        <f t="shared" si="45"/>
        <v>Rg. Nicht in EUR</v>
      </c>
      <c r="J997" s="31">
        <f>IF(F997="CHF",G997,_xlfn.IFS(B997&lt;'Umrechnungskurse und Konstanten'!$C$5, "Rg. Datum",B997&lt;='Umrechnungskurse und Konstanten'!$D$5,G997*'Umrechnungskurse und Konstanten'!$E$5,B997&lt;='Umrechnungskurse und Konstanten'!$D$6,G997*'Umrechnungskurse und Konstanten'!$E$6,B997&lt;='Umrechnungskurse und Konstanten'!$D$7,G997*'Umrechnungskurse und Konstanten'!$E$7,B997&lt;='Umrechnungskurse und Konstanten'!$D$8,G997*'Umrechnungskurse und Konstanten'!$E$8,B997&lt;='Umrechnungskurse und Konstanten'!$D$9,G997*'Umrechnungskurse und Konstanten'!$E$9,B997&lt;='Umrechnungskurse und Konstanten'!$D$10,G997*'Umrechnungskurse und Konstanten'!$E$10,B997&lt;='Umrechnungskurse und Konstanten'!$D$11,G997*'Umrechnungskurse und Konstanten'!$E$11,B997&lt;='Umrechnungskurse und Konstanten'!$D$12,B997*'Umrechnungskurse und Konstanten'!$E$12,B997&lt;='Umrechnungskurse und Konstanten'!$D$13,G997*'Umrechnungskurse und Konstanten'!$E$13,B997&lt;='Umrechnungskurse und Konstanten'!$D$14,G997*'Umrechnungskurse und Konstanten'!$E$14,B997&lt;='Umrechnungskurse und Konstanten'!$D$15,G997*'Umrechnungskurse und Konstanten'!$E$15,B997&lt;='Umrechnungskurse und Konstanten'!$D$16,G997*'Umrechnungskurse und Konstanten'!$E$16))</f>
        <v>0</v>
      </c>
      <c r="K997" s="31">
        <f t="shared" si="46"/>
        <v>0</v>
      </c>
      <c r="L997" s="59">
        <f t="shared" si="47"/>
        <v>0</v>
      </c>
    </row>
    <row r="998" spans="2:12" x14ac:dyDescent="0.3">
      <c r="B998" s="61"/>
      <c r="C998" s="28"/>
      <c r="D998" s="28"/>
      <c r="E998" s="32"/>
      <c r="F998" s="29" t="s">
        <v>18</v>
      </c>
      <c r="G998" s="37"/>
      <c r="H998" s="33">
        <v>8.1000000000000003E-2</v>
      </c>
      <c r="I998" s="38" t="str">
        <f t="shared" si="45"/>
        <v>Rg. Nicht in EUR</v>
      </c>
      <c r="J998" s="31">
        <f>IF(F998="CHF",G998,_xlfn.IFS(B998&lt;'Umrechnungskurse und Konstanten'!$C$5, "Rg. Datum",B998&lt;='Umrechnungskurse und Konstanten'!$D$5,G998*'Umrechnungskurse und Konstanten'!$E$5,B998&lt;='Umrechnungskurse und Konstanten'!$D$6,G998*'Umrechnungskurse und Konstanten'!$E$6,B998&lt;='Umrechnungskurse und Konstanten'!$D$7,G998*'Umrechnungskurse und Konstanten'!$E$7,B998&lt;='Umrechnungskurse und Konstanten'!$D$8,G998*'Umrechnungskurse und Konstanten'!$E$8,B998&lt;='Umrechnungskurse und Konstanten'!$D$9,G998*'Umrechnungskurse und Konstanten'!$E$9,B998&lt;='Umrechnungskurse und Konstanten'!$D$10,G998*'Umrechnungskurse und Konstanten'!$E$10,B998&lt;='Umrechnungskurse und Konstanten'!$D$11,G998*'Umrechnungskurse und Konstanten'!$E$11,B998&lt;='Umrechnungskurse und Konstanten'!$D$12,B998*'Umrechnungskurse und Konstanten'!$E$12,B998&lt;='Umrechnungskurse und Konstanten'!$D$13,G998*'Umrechnungskurse und Konstanten'!$E$13,B998&lt;='Umrechnungskurse und Konstanten'!$D$14,G998*'Umrechnungskurse und Konstanten'!$E$14,B998&lt;='Umrechnungskurse und Konstanten'!$D$15,G998*'Umrechnungskurse und Konstanten'!$E$15,B998&lt;='Umrechnungskurse und Konstanten'!$D$16,G998*'Umrechnungskurse und Konstanten'!$E$16))</f>
        <v>0</v>
      </c>
      <c r="K998" s="31">
        <f t="shared" si="46"/>
        <v>0</v>
      </c>
      <c r="L998" s="59">
        <f t="shared" si="47"/>
        <v>0</v>
      </c>
    </row>
    <row r="999" spans="2:12" x14ac:dyDescent="0.3">
      <c r="B999" s="61"/>
      <c r="C999" s="28"/>
      <c r="D999" s="28"/>
      <c r="E999" s="32"/>
      <c r="F999" s="29" t="s">
        <v>18</v>
      </c>
      <c r="G999" s="37"/>
      <c r="H999" s="33">
        <v>8.1000000000000003E-2</v>
      </c>
      <c r="I999" s="38" t="str">
        <f t="shared" si="45"/>
        <v>Rg. Nicht in EUR</v>
      </c>
      <c r="J999" s="31">
        <f>IF(F999="CHF",G999,_xlfn.IFS(B999&lt;'Umrechnungskurse und Konstanten'!$C$5, "Rg. Datum",B999&lt;='Umrechnungskurse und Konstanten'!$D$5,G999*'Umrechnungskurse und Konstanten'!$E$5,B999&lt;='Umrechnungskurse und Konstanten'!$D$6,G999*'Umrechnungskurse und Konstanten'!$E$6,B999&lt;='Umrechnungskurse und Konstanten'!$D$7,G999*'Umrechnungskurse und Konstanten'!$E$7,B999&lt;='Umrechnungskurse und Konstanten'!$D$8,G999*'Umrechnungskurse und Konstanten'!$E$8,B999&lt;='Umrechnungskurse und Konstanten'!$D$9,G999*'Umrechnungskurse und Konstanten'!$E$9,B999&lt;='Umrechnungskurse und Konstanten'!$D$10,G999*'Umrechnungskurse und Konstanten'!$E$10,B999&lt;='Umrechnungskurse und Konstanten'!$D$11,G999*'Umrechnungskurse und Konstanten'!$E$11,B999&lt;='Umrechnungskurse und Konstanten'!$D$12,B999*'Umrechnungskurse und Konstanten'!$E$12,B999&lt;='Umrechnungskurse und Konstanten'!$D$13,G999*'Umrechnungskurse und Konstanten'!$E$13,B999&lt;='Umrechnungskurse und Konstanten'!$D$14,G999*'Umrechnungskurse und Konstanten'!$E$14,B999&lt;='Umrechnungskurse und Konstanten'!$D$15,G999*'Umrechnungskurse und Konstanten'!$E$15,B999&lt;='Umrechnungskurse und Konstanten'!$D$16,G999*'Umrechnungskurse und Konstanten'!$E$16))</f>
        <v>0</v>
      </c>
      <c r="K999" s="31">
        <f t="shared" si="46"/>
        <v>0</v>
      </c>
      <c r="L999" s="59">
        <f t="shared" si="47"/>
        <v>0</v>
      </c>
    </row>
    <row r="1000" spans="2:12" x14ac:dyDescent="0.3">
      <c r="B1000" s="61"/>
      <c r="C1000" s="28"/>
      <c r="D1000" s="28"/>
      <c r="E1000" s="32"/>
      <c r="F1000" s="29" t="s">
        <v>18</v>
      </c>
      <c r="G1000" s="37"/>
      <c r="H1000" s="33">
        <v>8.1000000000000003E-2</v>
      </c>
      <c r="I1000" s="38" t="str">
        <f t="shared" si="45"/>
        <v>Rg. Nicht in EUR</v>
      </c>
      <c r="J1000" s="31">
        <f>IF(F1000="CHF",G1000,_xlfn.IFS(B1000&lt;'Umrechnungskurse und Konstanten'!$C$5, "Rg. Datum",B1000&lt;='Umrechnungskurse und Konstanten'!$D$5,G1000*'Umrechnungskurse und Konstanten'!$E$5,B1000&lt;='Umrechnungskurse und Konstanten'!$D$6,G1000*'Umrechnungskurse und Konstanten'!$E$6,B1000&lt;='Umrechnungskurse und Konstanten'!$D$7,G1000*'Umrechnungskurse und Konstanten'!$E$7,B1000&lt;='Umrechnungskurse und Konstanten'!$D$8,G1000*'Umrechnungskurse und Konstanten'!$E$8,B1000&lt;='Umrechnungskurse und Konstanten'!$D$9,G1000*'Umrechnungskurse und Konstanten'!$E$9,B1000&lt;='Umrechnungskurse und Konstanten'!$D$10,G1000*'Umrechnungskurse und Konstanten'!$E$10,B1000&lt;='Umrechnungskurse und Konstanten'!$D$11,G1000*'Umrechnungskurse und Konstanten'!$E$11,B1000&lt;='Umrechnungskurse und Konstanten'!$D$12,B1000*'Umrechnungskurse und Konstanten'!$E$12,B1000&lt;='Umrechnungskurse und Konstanten'!$D$13,G1000*'Umrechnungskurse und Konstanten'!$E$13,B1000&lt;='Umrechnungskurse und Konstanten'!$D$14,G1000*'Umrechnungskurse und Konstanten'!$E$14,B1000&lt;='Umrechnungskurse und Konstanten'!$D$15,G1000*'Umrechnungskurse und Konstanten'!$E$15,B1000&lt;='Umrechnungskurse und Konstanten'!$D$16,G1000*'Umrechnungskurse und Konstanten'!$E$16))</f>
        <v>0</v>
      </c>
      <c r="K1000" s="31">
        <f t="shared" si="46"/>
        <v>0</v>
      </c>
      <c r="L1000" s="59">
        <f t="shared" si="47"/>
        <v>0</v>
      </c>
    </row>
    <row r="1001" spans="2:12" x14ac:dyDescent="0.3">
      <c r="B1001" s="61"/>
      <c r="C1001" s="28"/>
      <c r="D1001" s="28"/>
      <c r="E1001" s="32"/>
      <c r="F1001" s="29" t="s">
        <v>18</v>
      </c>
      <c r="G1001" s="37"/>
      <c r="H1001" s="33">
        <v>8.1000000000000003E-2</v>
      </c>
      <c r="I1001" s="38" t="str">
        <f t="shared" si="45"/>
        <v>Rg. Nicht in EUR</v>
      </c>
      <c r="J1001" s="31">
        <f>IF(F1001="CHF",G1001,_xlfn.IFS(B1001&lt;'Umrechnungskurse und Konstanten'!$C$5, "Rg. Datum",B1001&lt;='Umrechnungskurse und Konstanten'!$D$5,G1001*'Umrechnungskurse und Konstanten'!$E$5,B1001&lt;='Umrechnungskurse und Konstanten'!$D$6,G1001*'Umrechnungskurse und Konstanten'!$E$6,B1001&lt;='Umrechnungskurse und Konstanten'!$D$7,G1001*'Umrechnungskurse und Konstanten'!$E$7,B1001&lt;='Umrechnungskurse und Konstanten'!$D$8,G1001*'Umrechnungskurse und Konstanten'!$E$8,B1001&lt;='Umrechnungskurse und Konstanten'!$D$9,G1001*'Umrechnungskurse und Konstanten'!$E$9,B1001&lt;='Umrechnungskurse und Konstanten'!$D$10,G1001*'Umrechnungskurse und Konstanten'!$E$10,B1001&lt;='Umrechnungskurse und Konstanten'!$D$11,G1001*'Umrechnungskurse und Konstanten'!$E$11,B1001&lt;='Umrechnungskurse und Konstanten'!$D$12,B1001*'Umrechnungskurse und Konstanten'!$E$12,B1001&lt;='Umrechnungskurse und Konstanten'!$D$13,G1001*'Umrechnungskurse und Konstanten'!$E$13,B1001&lt;='Umrechnungskurse und Konstanten'!$D$14,G1001*'Umrechnungskurse und Konstanten'!$E$14,B1001&lt;='Umrechnungskurse und Konstanten'!$D$15,G1001*'Umrechnungskurse und Konstanten'!$E$15,B1001&lt;='Umrechnungskurse und Konstanten'!$D$16,G1001*'Umrechnungskurse und Konstanten'!$E$16))</f>
        <v>0</v>
      </c>
      <c r="K1001" s="31">
        <f t="shared" si="46"/>
        <v>0</v>
      </c>
      <c r="L1001" s="59">
        <f t="shared" si="47"/>
        <v>0</v>
      </c>
    </row>
    <row r="1002" spans="2:12" ht="16.5" thickBot="1" x14ac:dyDescent="0.35">
      <c r="B1002" s="62"/>
      <c r="C1002" s="34"/>
      <c r="D1002" s="34"/>
      <c r="E1002" s="35"/>
      <c r="F1002" s="39" t="s">
        <v>18</v>
      </c>
      <c r="G1002" s="46"/>
      <c r="H1002" s="33">
        <v>8.1000000000000003E-2</v>
      </c>
      <c r="I1002" s="63" t="str">
        <f t="shared" si="45"/>
        <v>Rg. Nicht in EUR</v>
      </c>
      <c r="J1002" s="36">
        <f>IF(F1002="CHF",G1002,_xlfn.IFS(B1002&lt;'Umrechnungskurse und Konstanten'!$C$5, "Rg. Datum",B1002&lt;='Umrechnungskurse und Konstanten'!$D$5,G1002*'Umrechnungskurse und Konstanten'!$E$5,B1002&lt;='Umrechnungskurse und Konstanten'!$D$6,G1002*'Umrechnungskurse und Konstanten'!$E$6,B1002&lt;='Umrechnungskurse und Konstanten'!$D$7,G1002*'Umrechnungskurse und Konstanten'!$E$7,B1002&lt;='Umrechnungskurse und Konstanten'!$D$8,G1002*'Umrechnungskurse und Konstanten'!$E$8,B1002&lt;='Umrechnungskurse und Konstanten'!$D$9,G1002*'Umrechnungskurse und Konstanten'!$E$9,B1002&lt;='Umrechnungskurse und Konstanten'!$D$10,G1002*'Umrechnungskurse und Konstanten'!$E$10,B1002&lt;='Umrechnungskurse und Konstanten'!$D$11,G1002*'Umrechnungskurse und Konstanten'!$E$11,B1002&lt;='Umrechnungskurse und Konstanten'!$D$12,B1002*'Umrechnungskurse und Konstanten'!$E$12,B1002&lt;='Umrechnungskurse und Konstanten'!$D$13,G1002*'Umrechnungskurse und Konstanten'!$E$13,B1002&lt;='Umrechnungskurse und Konstanten'!$D$14,G1002*'Umrechnungskurse und Konstanten'!$E$14,B1002&lt;='Umrechnungskurse und Konstanten'!$D$15,G1002*'Umrechnungskurse und Konstanten'!$E$15,B1002&lt;='Umrechnungskurse und Konstanten'!$D$16,G1002*'Umrechnungskurse und Konstanten'!$E$16))</f>
        <v>0</v>
      </c>
      <c r="K1002" s="36">
        <f t="shared" ref="K1002" si="48">H1002*J1002</f>
        <v>0</v>
      </c>
      <c r="L1002" s="60">
        <f t="shared" ref="L1002" si="49">IF(H1002=100%,K1002,J1002+K1002)</f>
        <v>0</v>
      </c>
    </row>
  </sheetData>
  <sheetProtection algorithmName="SHA-512" hashValue="TCxD65unZsM2StrcE+wm5BMUtv/W68dhvFkd3xbyRZsa7u9K6LdsPWkaFJRzzmrcvKfDVYcWc3unKKeELx/Mqg==" saltValue="xKICt1HPiGQtqcYlQv8+gQ==" spinCount="100000" sheet="1" objects="1" scenarios="1" selectLockedCells="1"/>
  <protectedRanges>
    <protectedRange sqref="D1002:G1002" name="Bereich1"/>
    <protectedRange sqref="H1002" name="Bereich1_1"/>
    <protectedRange sqref="D12:H1001" name="Bereich1_2"/>
    <protectedRange sqref="C12:C1002" name="Bereich1_2_2"/>
    <protectedRange sqref="B12:B1002" name="Bereich1_2_1"/>
  </protectedRanges>
  <mergeCells count="2">
    <mergeCell ref="B6:D6"/>
    <mergeCell ref="F5:H6"/>
  </mergeCells>
  <conditionalFormatting sqref="P12:P14">
    <cfRule type="containsText" dxfId="1" priority="1" operator="containsText" text="Definitiv">
      <formula>NOT(ISERROR(SEARCH("Definitiv",P12)))</formula>
    </cfRule>
    <cfRule type="containsText" dxfId="0" priority="2" operator="containsText" text="Provisorisch">
      <formula>NOT(ISERROR(SEARCH("Provisorisch",P12)))</formula>
    </cfRule>
  </conditionalFormatting>
  <dataValidations count="1">
    <dataValidation type="list" allowBlank="1" showInputMessage="1" showErrorMessage="1" sqref="F12:F1002" xr:uid="{00000000-0002-0000-0700-000000000000}">
      <formula1>"EUR,CHF"</formula1>
    </dataValidation>
  </dataValidations>
  <pageMargins left="0.7" right="0.7" top="0.78740157499999996" bottom="0.78740157499999996" header="0.3" footer="0.3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1000000}">
          <x14:formula1>
            <xm:f>'Umrechnungskurse und Konstanten'!$E$21:$E$24</xm:f>
          </x14:formula1>
          <xm:sqref>H12:H1002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Rechnungsdatum" prompt="Bitte geben Sie das Datum der Rechnungsstellung ein." xr:uid="{B40B57B1-2EE1-4094-BE4D-CAA1E79B57A5}">
          <x14:formula1>
            <xm:f>'Umrechnungskurse und Konstanten'!$C$14</xm:f>
          </x14:formula1>
          <x14:formula2>
            <xm:f>'Umrechnungskurse und Konstanten'!$D$16</xm:f>
          </x14:formula2>
          <xm:sqref>B1002</xm:sqref>
        </x14:dataValidation>
        <x14:dataValidation type="date" allowBlank="1" showInputMessage="1" showErrorMessage="1" errorTitle="Ausserhalb Periode" error="Das gewählte Rechnungsdatum befindet sich ausserhalb des 4. Quartals des aktuellen Jahres." promptTitle="Invoice date" prompt="Please enter the date of the invoice." xr:uid="{47FBEB8D-BA98-4372-AA6D-4EE3342AB70B}">
          <x14:formula1>
            <xm:f>'Umrechnungskurse und Konstanten'!$C$14</xm:f>
          </x14:formula1>
          <x14:formula2>
            <xm:f>'Umrechnungskurse und Konstanten'!$D$16</xm:f>
          </x14:formula2>
          <xm:sqref>B12:B1001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9" tint="-0.249977111117893"/>
  </sheetPr>
  <dimension ref="A1:L2201"/>
  <sheetViews>
    <sheetView workbookViewId="0">
      <selection activeCell="D7" sqref="D7"/>
    </sheetView>
  </sheetViews>
  <sheetFormatPr baseColWidth="10" defaultRowHeight="15.75" x14ac:dyDescent="0.3"/>
  <cols>
    <col min="1" max="1" width="5" style="6" customWidth="1"/>
    <col min="5" max="5" width="32.33203125" bestFit="1" customWidth="1"/>
    <col min="8" max="8" width="15.33203125" bestFit="1" customWidth="1"/>
    <col min="9" max="9" width="15.33203125" customWidth="1"/>
    <col min="10" max="10" width="3.5546875" customWidth="1"/>
    <col min="11" max="11" width="15.88671875" customWidth="1"/>
    <col min="12" max="12" width="14.109375" customWidth="1"/>
  </cols>
  <sheetData>
    <row r="1" spans="1:12" s="6" customFormat="1" x14ac:dyDescent="0.3"/>
    <row r="2" spans="1:12" s="6" customFormat="1" ht="16.5" x14ac:dyDescent="0.3">
      <c r="B2" s="5" t="s">
        <v>3</v>
      </c>
      <c r="C2" s="13"/>
      <c r="D2" s="13"/>
    </row>
    <row r="3" spans="1:12" s="6" customFormat="1" ht="17.25" thickBot="1" x14ac:dyDescent="0.35">
      <c r="A3" s="5"/>
      <c r="B3" s="13"/>
      <c r="C3" s="13"/>
      <c r="D3" s="13"/>
    </row>
    <row r="4" spans="1:12" s="6" customFormat="1" ht="17.25" thickBot="1" x14ac:dyDescent="0.35">
      <c r="A4" s="5"/>
      <c r="B4" s="19" t="s">
        <v>13</v>
      </c>
      <c r="C4" s="20" t="s">
        <v>14</v>
      </c>
      <c r="D4" s="20" t="s">
        <v>15</v>
      </c>
      <c r="E4" s="85" t="s">
        <v>16</v>
      </c>
      <c r="F4" s="88" t="s">
        <v>43</v>
      </c>
    </row>
    <row r="5" spans="1:12" s="6" customFormat="1" x14ac:dyDescent="0.3">
      <c r="A5" s="12"/>
      <c r="B5" s="21" t="s">
        <v>0</v>
      </c>
      <c r="C5" s="18">
        <v>45658</v>
      </c>
      <c r="D5" s="18">
        <v>45688</v>
      </c>
      <c r="E5" s="86">
        <v>0.95920000000000005</v>
      </c>
      <c r="F5" s="89"/>
      <c r="H5" s="117" t="s">
        <v>19</v>
      </c>
      <c r="I5" s="118"/>
      <c r="K5" s="117" t="s">
        <v>23</v>
      </c>
      <c r="L5" s="118"/>
    </row>
    <row r="6" spans="1:12" s="6" customFormat="1" x14ac:dyDescent="0.3">
      <c r="A6" s="12"/>
      <c r="B6" s="21" t="s">
        <v>1</v>
      </c>
      <c r="C6" s="18">
        <v>45689</v>
      </c>
      <c r="D6" s="18">
        <v>45716</v>
      </c>
      <c r="E6" s="86">
        <v>0.94579999999999997</v>
      </c>
      <c r="F6" s="89"/>
      <c r="H6" s="14" t="s">
        <v>20</v>
      </c>
      <c r="I6" s="16">
        <f>SUM(Tabelle13[VAT Amount (CHF)])</f>
        <v>0</v>
      </c>
      <c r="K6" s="14" t="s">
        <v>20</v>
      </c>
      <c r="L6" s="16">
        <f>SUM('VAT Q3'!K12:K1141)</f>
        <v>0</v>
      </c>
    </row>
    <row r="7" spans="1:12" s="6" customFormat="1" x14ac:dyDescent="0.3">
      <c r="A7" s="12"/>
      <c r="B7" s="21" t="s">
        <v>2</v>
      </c>
      <c r="C7" s="18">
        <v>45717</v>
      </c>
      <c r="D7" s="18">
        <v>45747</v>
      </c>
      <c r="E7" s="86">
        <v>0.95189999999999997</v>
      </c>
      <c r="F7" s="89"/>
      <c r="H7" s="14" t="s">
        <v>21</v>
      </c>
      <c r="I7" s="16">
        <f>SUM(Tabelle1[VAT Amount (CHF)])</f>
        <v>0</v>
      </c>
      <c r="K7" s="14" t="s">
        <v>21</v>
      </c>
      <c r="L7" s="16">
        <f>SUM('Input tax Q3'!K12:K1063)</f>
        <v>0</v>
      </c>
    </row>
    <row r="8" spans="1:12" s="6" customFormat="1" ht="16.5" thickBot="1" x14ac:dyDescent="0.35">
      <c r="A8" s="12"/>
      <c r="B8" s="21" t="s">
        <v>4</v>
      </c>
      <c r="C8" s="18">
        <v>45748</v>
      </c>
      <c r="D8" s="18">
        <v>45777</v>
      </c>
      <c r="E8" s="86">
        <v>0.97019999999999995</v>
      </c>
      <c r="F8" s="89"/>
      <c r="H8" s="15" t="s">
        <v>22</v>
      </c>
      <c r="I8" s="17">
        <f>I6-I7</f>
        <v>0</v>
      </c>
      <c r="J8" s="13"/>
      <c r="K8" s="15" t="s">
        <v>22</v>
      </c>
      <c r="L8" s="17">
        <f>L6-L7</f>
        <v>0</v>
      </c>
    </row>
    <row r="9" spans="1:12" s="6" customFormat="1" ht="16.5" thickBot="1" x14ac:dyDescent="0.35">
      <c r="A9" s="12"/>
      <c r="B9" s="21" t="s">
        <v>9</v>
      </c>
      <c r="C9" s="18">
        <v>45778</v>
      </c>
      <c r="D9" s="18">
        <v>45808</v>
      </c>
      <c r="E9" s="86">
        <v>0.95</v>
      </c>
      <c r="F9" s="89"/>
    </row>
    <row r="10" spans="1:12" s="6" customFormat="1" x14ac:dyDescent="0.3">
      <c r="A10" s="12"/>
      <c r="B10" s="21" t="s">
        <v>8</v>
      </c>
      <c r="C10" s="18">
        <v>45809</v>
      </c>
      <c r="D10" s="18">
        <v>45838</v>
      </c>
      <c r="E10" s="86">
        <v>0.95</v>
      </c>
      <c r="F10" s="89"/>
      <c r="H10" s="117" t="s">
        <v>24</v>
      </c>
      <c r="I10" s="118"/>
      <c r="K10" s="117" t="s">
        <v>25</v>
      </c>
      <c r="L10" s="118"/>
    </row>
    <row r="11" spans="1:12" s="6" customFormat="1" x14ac:dyDescent="0.3">
      <c r="A11" s="12"/>
      <c r="B11" s="21" t="s">
        <v>7</v>
      </c>
      <c r="C11" s="18">
        <v>45839</v>
      </c>
      <c r="D11" s="18">
        <v>45869</v>
      </c>
      <c r="E11" s="86">
        <v>0.95</v>
      </c>
      <c r="F11" s="89"/>
      <c r="H11" s="14" t="s">
        <v>20</v>
      </c>
      <c r="I11" s="16">
        <f>SUM('VAT Q2'!K12:K1102)</f>
        <v>0</v>
      </c>
      <c r="K11" s="14" t="s">
        <v>20</v>
      </c>
      <c r="L11" s="16">
        <f>SUM('VAT Q4'!K12:K1063)</f>
        <v>0</v>
      </c>
    </row>
    <row r="12" spans="1:12" s="6" customFormat="1" x14ac:dyDescent="0.3">
      <c r="A12" s="12"/>
      <c r="B12" s="21" t="s">
        <v>6</v>
      </c>
      <c r="C12" s="18">
        <v>45870</v>
      </c>
      <c r="D12" s="18">
        <v>45900</v>
      </c>
      <c r="E12" s="86">
        <v>0.95</v>
      </c>
      <c r="F12" s="89"/>
      <c r="H12" s="14" t="s">
        <v>21</v>
      </c>
      <c r="I12" s="16">
        <f>SUM('Input tax Q2'!K12:K1063)</f>
        <v>0</v>
      </c>
      <c r="K12" s="14" t="s">
        <v>21</v>
      </c>
      <c r="L12" s="16">
        <f>SUM('Input tax Q4'!K12:K1297)</f>
        <v>0</v>
      </c>
    </row>
    <row r="13" spans="1:12" s="6" customFormat="1" ht="16.5" thickBot="1" x14ac:dyDescent="0.35">
      <c r="A13" s="12"/>
      <c r="B13" s="21" t="s">
        <v>5</v>
      </c>
      <c r="C13" s="18">
        <v>45901</v>
      </c>
      <c r="D13" s="18">
        <v>45930</v>
      </c>
      <c r="E13" s="86">
        <v>0.95</v>
      </c>
      <c r="F13" s="89"/>
      <c r="H13" s="15" t="s">
        <v>22</v>
      </c>
      <c r="I13" s="17">
        <f>I11-I12</f>
        <v>0</v>
      </c>
      <c r="K13" s="15" t="s">
        <v>22</v>
      </c>
      <c r="L13" s="17">
        <f>L11-L12</f>
        <v>0</v>
      </c>
    </row>
    <row r="14" spans="1:12" s="6" customFormat="1" x14ac:dyDescent="0.3">
      <c r="A14" s="12"/>
      <c r="B14" s="21" t="s">
        <v>12</v>
      </c>
      <c r="C14" s="18">
        <v>45931</v>
      </c>
      <c r="D14" s="18">
        <v>45961</v>
      </c>
      <c r="E14" s="86">
        <v>0.95</v>
      </c>
      <c r="F14" s="89"/>
    </row>
    <row r="15" spans="1:12" s="6" customFormat="1" x14ac:dyDescent="0.3">
      <c r="A15" s="12"/>
      <c r="B15" s="21" t="s">
        <v>11</v>
      </c>
      <c r="C15" s="18">
        <v>45962</v>
      </c>
      <c r="D15" s="18">
        <v>45991</v>
      </c>
      <c r="E15" s="86">
        <v>0.95</v>
      </c>
      <c r="F15" s="89"/>
    </row>
    <row r="16" spans="1:12" s="6" customFormat="1" ht="16.5" thickBot="1" x14ac:dyDescent="0.35">
      <c r="A16" s="12"/>
      <c r="B16" s="22" t="s">
        <v>10</v>
      </c>
      <c r="C16" s="23">
        <v>45992</v>
      </c>
      <c r="D16" s="23">
        <v>46022</v>
      </c>
      <c r="E16" s="87">
        <v>0.95</v>
      </c>
      <c r="F16" s="90"/>
    </row>
    <row r="17" spans="2:9" s="6" customFormat="1" x14ac:dyDescent="0.3"/>
    <row r="18" spans="2:9" s="6" customFormat="1" x14ac:dyDescent="0.3"/>
    <row r="19" spans="2:9" s="6" customFormat="1" ht="16.5" x14ac:dyDescent="0.3">
      <c r="B19" s="5" t="s">
        <v>26</v>
      </c>
    </row>
    <row r="20" spans="2:9" s="6" customFormat="1" ht="16.5" thickBot="1" x14ac:dyDescent="0.35"/>
    <row r="21" spans="2:9" s="6" customFormat="1" x14ac:dyDescent="0.3">
      <c r="B21" s="119" t="s">
        <v>27</v>
      </c>
      <c r="C21" s="120"/>
      <c r="D21" s="120"/>
      <c r="E21" s="24">
        <v>2.5999999999999999E-2</v>
      </c>
    </row>
    <row r="22" spans="2:9" s="6" customFormat="1" x14ac:dyDescent="0.3">
      <c r="B22" s="121" t="s">
        <v>39</v>
      </c>
      <c r="C22" s="122"/>
      <c r="D22" s="122"/>
      <c r="E22" s="25">
        <v>3.7999999999999999E-2</v>
      </c>
    </row>
    <row r="23" spans="2:9" s="6" customFormat="1" x14ac:dyDescent="0.3">
      <c r="B23" s="123" t="s">
        <v>40</v>
      </c>
      <c r="C23" s="124"/>
      <c r="D23" s="124"/>
      <c r="E23" s="25">
        <v>8.1000000000000003E-2</v>
      </c>
    </row>
    <row r="24" spans="2:9" s="6" customFormat="1" ht="16.5" thickBot="1" x14ac:dyDescent="0.35">
      <c r="B24" s="125">
        <v>1</v>
      </c>
      <c r="C24" s="126"/>
      <c r="D24" s="127"/>
      <c r="E24" s="52">
        <v>1</v>
      </c>
    </row>
    <row r="25" spans="2:9" s="6" customFormat="1" x14ac:dyDescent="0.3"/>
    <row r="26" spans="2:9" s="6" customFormat="1" ht="16.5" thickBot="1" x14ac:dyDescent="0.35">
      <c r="B26" s="13" t="s">
        <v>28</v>
      </c>
    </row>
    <row r="27" spans="2:9" s="6" customFormat="1" ht="16.5" thickBot="1" x14ac:dyDescent="0.35">
      <c r="H27" s="40" t="s">
        <v>30</v>
      </c>
      <c r="I27" s="43">
        <f>SUM(Tabelle13[Amount excl. VAT (CHF)])</f>
        <v>0</v>
      </c>
    </row>
    <row r="28" spans="2:9" s="6" customFormat="1" x14ac:dyDescent="0.3">
      <c r="B28" s="111" t="s">
        <v>29</v>
      </c>
      <c r="C28" s="112"/>
      <c r="D28" s="113"/>
      <c r="H28" s="41" t="s">
        <v>31</v>
      </c>
      <c r="I28" s="44">
        <f>SUM('VAT Q2'!J12:J1001)</f>
        <v>0</v>
      </c>
    </row>
    <row r="29" spans="2:9" s="6" customFormat="1" ht="16.5" thickBot="1" x14ac:dyDescent="0.35">
      <c r="B29" s="114" t="s">
        <v>18</v>
      </c>
      <c r="C29" s="115"/>
      <c r="D29" s="116"/>
      <c r="H29" s="41" t="s">
        <v>32</v>
      </c>
      <c r="I29" s="44">
        <f>SUM('VAT Q3'!J12:J1001)</f>
        <v>0</v>
      </c>
    </row>
    <row r="30" spans="2:9" s="6" customFormat="1" ht="16.5" thickBot="1" x14ac:dyDescent="0.35">
      <c r="H30" s="42" t="s">
        <v>33</v>
      </c>
      <c r="I30" s="45">
        <f>SUM(Tabelle1327[Amount excl. VAT (CHF)])</f>
        <v>0</v>
      </c>
    </row>
    <row r="31" spans="2:9" s="6" customFormat="1" x14ac:dyDescent="0.3">
      <c r="B31" s="13" t="s">
        <v>44</v>
      </c>
    </row>
    <row r="32" spans="2:9" s="6" customFormat="1" ht="16.5" thickBot="1" x14ac:dyDescent="0.35"/>
    <row r="33" spans="2:4" s="6" customFormat="1" x14ac:dyDescent="0.3">
      <c r="B33" s="91"/>
      <c r="C33" s="92" t="s">
        <v>45</v>
      </c>
      <c r="D33" s="93"/>
    </row>
    <row r="34" spans="2:4" s="6" customFormat="1" ht="16.5" thickBot="1" x14ac:dyDescent="0.35">
      <c r="B34" s="94"/>
      <c r="C34" s="95" t="s">
        <v>43</v>
      </c>
      <c r="D34" s="96"/>
    </row>
    <row r="35" spans="2:4" s="6" customFormat="1" x14ac:dyDescent="0.3"/>
    <row r="36" spans="2:4" s="6" customFormat="1" x14ac:dyDescent="0.3"/>
    <row r="37" spans="2:4" s="6" customFormat="1" x14ac:dyDescent="0.3"/>
    <row r="38" spans="2:4" s="6" customFormat="1" x14ac:dyDescent="0.3"/>
    <row r="39" spans="2:4" s="6" customFormat="1" x14ac:dyDescent="0.3"/>
    <row r="40" spans="2:4" s="6" customFormat="1" x14ac:dyDescent="0.3"/>
    <row r="41" spans="2:4" s="6" customFormat="1" x14ac:dyDescent="0.3"/>
    <row r="42" spans="2:4" s="6" customFormat="1" x14ac:dyDescent="0.3"/>
    <row r="43" spans="2:4" s="6" customFormat="1" x14ac:dyDescent="0.3"/>
    <row r="44" spans="2:4" s="6" customFormat="1" x14ac:dyDescent="0.3"/>
    <row r="45" spans="2:4" s="6" customFormat="1" x14ac:dyDescent="0.3"/>
    <row r="46" spans="2:4" s="6" customFormat="1" x14ac:dyDescent="0.3"/>
    <row r="47" spans="2:4" s="6" customFormat="1" x14ac:dyDescent="0.3"/>
    <row r="48" spans="2:4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  <row r="124" s="6" customFormat="1" x14ac:dyDescent="0.3"/>
    <row r="125" s="6" customFormat="1" x14ac:dyDescent="0.3"/>
    <row r="126" s="6" customFormat="1" x14ac:dyDescent="0.3"/>
    <row r="127" s="6" customFormat="1" x14ac:dyDescent="0.3"/>
    <row r="128" s="6" customFormat="1" x14ac:dyDescent="0.3"/>
    <row r="129" s="6" customFormat="1" x14ac:dyDescent="0.3"/>
    <row r="130" s="6" customFormat="1" x14ac:dyDescent="0.3"/>
    <row r="131" s="6" customFormat="1" x14ac:dyDescent="0.3"/>
    <row r="132" s="6" customFormat="1" x14ac:dyDescent="0.3"/>
    <row r="133" s="6" customFormat="1" x14ac:dyDescent="0.3"/>
    <row r="134" s="6" customFormat="1" x14ac:dyDescent="0.3"/>
    <row r="135" s="6" customFormat="1" x14ac:dyDescent="0.3"/>
    <row r="136" s="6" customFormat="1" x14ac:dyDescent="0.3"/>
    <row r="137" s="6" customFormat="1" x14ac:dyDescent="0.3"/>
    <row r="138" s="6" customFormat="1" x14ac:dyDescent="0.3"/>
    <row r="139" s="6" customFormat="1" x14ac:dyDescent="0.3"/>
    <row r="140" s="6" customFormat="1" x14ac:dyDescent="0.3"/>
    <row r="141" s="6" customFormat="1" x14ac:dyDescent="0.3"/>
    <row r="142" s="6" customFormat="1" x14ac:dyDescent="0.3"/>
    <row r="143" s="6" customFormat="1" x14ac:dyDescent="0.3"/>
    <row r="144" s="6" customFormat="1" x14ac:dyDescent="0.3"/>
    <row r="145" s="6" customFormat="1" x14ac:dyDescent="0.3"/>
    <row r="146" s="6" customFormat="1" x14ac:dyDescent="0.3"/>
    <row r="147" s="6" customFormat="1" x14ac:dyDescent="0.3"/>
    <row r="148" s="6" customFormat="1" x14ac:dyDescent="0.3"/>
    <row r="149" s="6" customFormat="1" x14ac:dyDescent="0.3"/>
    <row r="150" s="6" customFormat="1" x14ac:dyDescent="0.3"/>
    <row r="151" s="6" customFormat="1" x14ac:dyDescent="0.3"/>
    <row r="152" s="6" customFormat="1" x14ac:dyDescent="0.3"/>
    <row r="153" s="6" customFormat="1" x14ac:dyDescent="0.3"/>
    <row r="154" s="6" customFormat="1" x14ac:dyDescent="0.3"/>
    <row r="155" s="6" customFormat="1" x14ac:dyDescent="0.3"/>
    <row r="156" s="6" customFormat="1" x14ac:dyDescent="0.3"/>
    <row r="157" s="6" customFormat="1" x14ac:dyDescent="0.3"/>
    <row r="158" s="6" customFormat="1" x14ac:dyDescent="0.3"/>
    <row r="159" s="6" customFormat="1" x14ac:dyDescent="0.3"/>
    <row r="160" s="6" customFormat="1" x14ac:dyDescent="0.3"/>
    <row r="161" s="6" customFormat="1" x14ac:dyDescent="0.3"/>
    <row r="162" s="6" customFormat="1" x14ac:dyDescent="0.3"/>
    <row r="163" s="6" customFormat="1" x14ac:dyDescent="0.3"/>
    <row r="164" s="6" customFormat="1" x14ac:dyDescent="0.3"/>
    <row r="165" s="6" customFormat="1" x14ac:dyDescent="0.3"/>
    <row r="166" s="6" customFormat="1" x14ac:dyDescent="0.3"/>
    <row r="167" s="6" customFormat="1" x14ac:dyDescent="0.3"/>
    <row r="168" s="6" customFormat="1" x14ac:dyDescent="0.3"/>
    <row r="169" s="6" customFormat="1" x14ac:dyDescent="0.3"/>
    <row r="170" s="6" customFormat="1" x14ac:dyDescent="0.3"/>
    <row r="171" s="6" customFormat="1" x14ac:dyDescent="0.3"/>
    <row r="172" s="6" customFormat="1" x14ac:dyDescent="0.3"/>
    <row r="173" s="6" customFormat="1" x14ac:dyDescent="0.3"/>
    <row r="174" s="6" customFormat="1" x14ac:dyDescent="0.3"/>
    <row r="175" s="6" customFormat="1" x14ac:dyDescent="0.3"/>
    <row r="176" s="6" customFormat="1" x14ac:dyDescent="0.3"/>
    <row r="177" s="6" customFormat="1" x14ac:dyDescent="0.3"/>
    <row r="178" s="6" customFormat="1" x14ac:dyDescent="0.3"/>
    <row r="179" s="6" customFormat="1" x14ac:dyDescent="0.3"/>
    <row r="180" s="6" customFormat="1" x14ac:dyDescent="0.3"/>
    <row r="181" s="6" customFormat="1" x14ac:dyDescent="0.3"/>
    <row r="182" s="6" customFormat="1" x14ac:dyDescent="0.3"/>
    <row r="183" s="6" customFormat="1" x14ac:dyDescent="0.3"/>
    <row r="184" s="6" customFormat="1" x14ac:dyDescent="0.3"/>
    <row r="185" s="6" customFormat="1" x14ac:dyDescent="0.3"/>
    <row r="186" s="6" customFormat="1" x14ac:dyDescent="0.3"/>
    <row r="187" s="6" customFormat="1" x14ac:dyDescent="0.3"/>
    <row r="188" s="6" customFormat="1" x14ac:dyDescent="0.3"/>
    <row r="189" s="6" customFormat="1" x14ac:dyDescent="0.3"/>
    <row r="190" s="6" customFormat="1" x14ac:dyDescent="0.3"/>
    <row r="191" s="6" customFormat="1" x14ac:dyDescent="0.3"/>
    <row r="192" s="6" customFormat="1" x14ac:dyDescent="0.3"/>
    <row r="193" s="6" customFormat="1" x14ac:dyDescent="0.3"/>
    <row r="194" s="6" customFormat="1" x14ac:dyDescent="0.3"/>
    <row r="195" s="6" customFormat="1" x14ac:dyDescent="0.3"/>
    <row r="196" s="6" customFormat="1" x14ac:dyDescent="0.3"/>
    <row r="197" s="6" customFormat="1" x14ac:dyDescent="0.3"/>
    <row r="198" s="6" customFormat="1" x14ac:dyDescent="0.3"/>
    <row r="199" s="6" customFormat="1" x14ac:dyDescent="0.3"/>
    <row r="200" s="6" customFormat="1" x14ac:dyDescent="0.3"/>
    <row r="201" s="6" customFormat="1" x14ac:dyDescent="0.3"/>
    <row r="202" s="6" customFormat="1" x14ac:dyDescent="0.3"/>
    <row r="203" s="6" customFormat="1" x14ac:dyDescent="0.3"/>
    <row r="204" s="6" customFormat="1" x14ac:dyDescent="0.3"/>
    <row r="205" s="6" customFormat="1" x14ac:dyDescent="0.3"/>
    <row r="206" s="6" customFormat="1" x14ac:dyDescent="0.3"/>
    <row r="207" s="6" customFormat="1" x14ac:dyDescent="0.3"/>
    <row r="208" s="6" customFormat="1" x14ac:dyDescent="0.3"/>
    <row r="209" s="6" customFormat="1" x14ac:dyDescent="0.3"/>
    <row r="210" s="6" customFormat="1" x14ac:dyDescent="0.3"/>
    <row r="211" s="6" customFormat="1" x14ac:dyDescent="0.3"/>
    <row r="212" s="6" customFormat="1" x14ac:dyDescent="0.3"/>
    <row r="213" s="6" customFormat="1" x14ac:dyDescent="0.3"/>
    <row r="214" s="6" customFormat="1" x14ac:dyDescent="0.3"/>
    <row r="215" s="6" customFormat="1" x14ac:dyDescent="0.3"/>
    <row r="216" s="6" customFormat="1" x14ac:dyDescent="0.3"/>
    <row r="217" s="6" customFormat="1" x14ac:dyDescent="0.3"/>
    <row r="218" s="6" customFormat="1" x14ac:dyDescent="0.3"/>
    <row r="219" s="6" customFormat="1" x14ac:dyDescent="0.3"/>
    <row r="220" s="6" customFormat="1" x14ac:dyDescent="0.3"/>
    <row r="221" s="6" customFormat="1" x14ac:dyDescent="0.3"/>
    <row r="222" s="6" customFormat="1" x14ac:dyDescent="0.3"/>
    <row r="223" s="6" customFormat="1" x14ac:dyDescent="0.3"/>
    <row r="224" s="6" customFormat="1" x14ac:dyDescent="0.3"/>
    <row r="225" s="6" customFormat="1" x14ac:dyDescent="0.3"/>
    <row r="226" s="6" customFormat="1" x14ac:dyDescent="0.3"/>
    <row r="227" s="6" customFormat="1" x14ac:dyDescent="0.3"/>
    <row r="228" s="6" customFormat="1" x14ac:dyDescent="0.3"/>
    <row r="229" s="6" customFormat="1" x14ac:dyDescent="0.3"/>
    <row r="230" s="6" customFormat="1" x14ac:dyDescent="0.3"/>
    <row r="231" s="6" customFormat="1" x14ac:dyDescent="0.3"/>
    <row r="232" s="6" customFormat="1" x14ac:dyDescent="0.3"/>
    <row r="233" s="6" customFormat="1" x14ac:dyDescent="0.3"/>
    <row r="234" s="6" customFormat="1" x14ac:dyDescent="0.3"/>
    <row r="235" s="6" customFormat="1" x14ac:dyDescent="0.3"/>
    <row r="236" s="6" customFormat="1" x14ac:dyDescent="0.3"/>
    <row r="237" s="6" customFormat="1" x14ac:dyDescent="0.3"/>
    <row r="238" s="6" customFormat="1" x14ac:dyDescent="0.3"/>
    <row r="239" s="6" customFormat="1" x14ac:dyDescent="0.3"/>
    <row r="240" s="6" customFormat="1" x14ac:dyDescent="0.3"/>
    <row r="241" s="6" customFormat="1" x14ac:dyDescent="0.3"/>
    <row r="242" s="6" customFormat="1" x14ac:dyDescent="0.3"/>
    <row r="243" s="6" customFormat="1" x14ac:dyDescent="0.3"/>
    <row r="244" s="6" customFormat="1" x14ac:dyDescent="0.3"/>
    <row r="245" s="6" customFormat="1" x14ac:dyDescent="0.3"/>
    <row r="246" s="6" customFormat="1" x14ac:dyDescent="0.3"/>
    <row r="247" s="6" customFormat="1" x14ac:dyDescent="0.3"/>
    <row r="248" s="6" customFormat="1" x14ac:dyDescent="0.3"/>
    <row r="249" s="6" customFormat="1" x14ac:dyDescent="0.3"/>
    <row r="250" s="6" customFormat="1" x14ac:dyDescent="0.3"/>
    <row r="251" s="6" customFormat="1" x14ac:dyDescent="0.3"/>
    <row r="252" s="6" customFormat="1" x14ac:dyDescent="0.3"/>
    <row r="253" s="6" customFormat="1" x14ac:dyDescent="0.3"/>
    <row r="254" s="6" customFormat="1" x14ac:dyDescent="0.3"/>
    <row r="255" s="6" customFormat="1" x14ac:dyDescent="0.3"/>
    <row r="256" s="6" customFormat="1" x14ac:dyDescent="0.3"/>
    <row r="257" s="6" customFormat="1" x14ac:dyDescent="0.3"/>
    <row r="258" s="6" customFormat="1" x14ac:dyDescent="0.3"/>
    <row r="259" s="6" customFormat="1" x14ac:dyDescent="0.3"/>
    <row r="260" s="6" customFormat="1" x14ac:dyDescent="0.3"/>
    <row r="261" s="6" customFormat="1" x14ac:dyDescent="0.3"/>
    <row r="262" s="6" customFormat="1" x14ac:dyDescent="0.3"/>
    <row r="263" s="6" customFormat="1" x14ac:dyDescent="0.3"/>
    <row r="264" s="6" customFormat="1" x14ac:dyDescent="0.3"/>
    <row r="265" s="6" customFormat="1" x14ac:dyDescent="0.3"/>
    <row r="266" s="6" customFormat="1" x14ac:dyDescent="0.3"/>
    <row r="267" s="6" customFormat="1" x14ac:dyDescent="0.3"/>
    <row r="268" s="6" customFormat="1" x14ac:dyDescent="0.3"/>
    <row r="269" s="6" customFormat="1" x14ac:dyDescent="0.3"/>
    <row r="270" s="6" customFormat="1" x14ac:dyDescent="0.3"/>
    <row r="271" s="6" customFormat="1" x14ac:dyDescent="0.3"/>
    <row r="272" s="6" customFormat="1" x14ac:dyDescent="0.3"/>
    <row r="273" s="6" customFormat="1" x14ac:dyDescent="0.3"/>
    <row r="274" s="6" customFormat="1" x14ac:dyDescent="0.3"/>
    <row r="275" s="6" customFormat="1" x14ac:dyDescent="0.3"/>
    <row r="276" s="6" customFormat="1" x14ac:dyDescent="0.3"/>
    <row r="277" s="6" customFormat="1" x14ac:dyDescent="0.3"/>
    <row r="278" s="6" customFormat="1" x14ac:dyDescent="0.3"/>
    <row r="279" s="6" customFormat="1" x14ac:dyDescent="0.3"/>
    <row r="280" s="6" customFormat="1" x14ac:dyDescent="0.3"/>
    <row r="281" s="6" customFormat="1" x14ac:dyDescent="0.3"/>
    <row r="282" s="6" customFormat="1" x14ac:dyDescent="0.3"/>
    <row r="283" s="6" customFormat="1" x14ac:dyDescent="0.3"/>
    <row r="284" s="6" customFormat="1" x14ac:dyDescent="0.3"/>
    <row r="285" s="6" customFormat="1" x14ac:dyDescent="0.3"/>
    <row r="286" s="6" customFormat="1" x14ac:dyDescent="0.3"/>
    <row r="287" s="6" customFormat="1" x14ac:dyDescent="0.3"/>
    <row r="288" s="6" customFormat="1" x14ac:dyDescent="0.3"/>
    <row r="289" s="6" customFormat="1" x14ac:dyDescent="0.3"/>
    <row r="290" s="6" customFormat="1" x14ac:dyDescent="0.3"/>
    <row r="291" s="6" customFormat="1" x14ac:dyDescent="0.3"/>
    <row r="292" s="6" customFormat="1" x14ac:dyDescent="0.3"/>
    <row r="293" s="6" customFormat="1" x14ac:dyDescent="0.3"/>
    <row r="294" s="6" customFormat="1" x14ac:dyDescent="0.3"/>
    <row r="295" s="6" customFormat="1" x14ac:dyDescent="0.3"/>
    <row r="296" s="6" customFormat="1" x14ac:dyDescent="0.3"/>
    <row r="297" s="6" customFormat="1" x14ac:dyDescent="0.3"/>
    <row r="298" s="6" customFormat="1" x14ac:dyDescent="0.3"/>
    <row r="299" s="6" customFormat="1" x14ac:dyDescent="0.3"/>
    <row r="300" s="6" customFormat="1" x14ac:dyDescent="0.3"/>
    <row r="301" s="6" customFormat="1" x14ac:dyDescent="0.3"/>
    <row r="302" s="6" customFormat="1" x14ac:dyDescent="0.3"/>
    <row r="303" s="6" customFormat="1" x14ac:dyDescent="0.3"/>
    <row r="304" s="6" customFormat="1" x14ac:dyDescent="0.3"/>
    <row r="305" s="6" customFormat="1" x14ac:dyDescent="0.3"/>
    <row r="306" s="6" customFormat="1" x14ac:dyDescent="0.3"/>
    <row r="307" s="6" customFormat="1" x14ac:dyDescent="0.3"/>
    <row r="308" s="6" customFormat="1" x14ac:dyDescent="0.3"/>
    <row r="309" s="6" customFormat="1" x14ac:dyDescent="0.3"/>
    <row r="310" s="6" customFormat="1" x14ac:dyDescent="0.3"/>
    <row r="311" s="6" customFormat="1" x14ac:dyDescent="0.3"/>
    <row r="312" s="6" customFormat="1" x14ac:dyDescent="0.3"/>
    <row r="313" s="6" customFormat="1" x14ac:dyDescent="0.3"/>
    <row r="314" s="6" customFormat="1" x14ac:dyDescent="0.3"/>
    <row r="315" s="6" customFormat="1" x14ac:dyDescent="0.3"/>
    <row r="316" s="6" customFormat="1" x14ac:dyDescent="0.3"/>
    <row r="317" s="6" customFormat="1" x14ac:dyDescent="0.3"/>
    <row r="318" s="6" customFormat="1" x14ac:dyDescent="0.3"/>
    <row r="319" s="6" customFormat="1" x14ac:dyDescent="0.3"/>
    <row r="320" s="6" customFormat="1" x14ac:dyDescent="0.3"/>
    <row r="321" s="6" customFormat="1" x14ac:dyDescent="0.3"/>
    <row r="322" s="6" customFormat="1" x14ac:dyDescent="0.3"/>
    <row r="323" s="6" customFormat="1" x14ac:dyDescent="0.3"/>
    <row r="324" s="6" customFormat="1" x14ac:dyDescent="0.3"/>
    <row r="325" s="6" customFormat="1" x14ac:dyDescent="0.3"/>
    <row r="326" s="6" customFormat="1" x14ac:dyDescent="0.3"/>
    <row r="327" s="6" customFormat="1" x14ac:dyDescent="0.3"/>
    <row r="328" s="6" customFormat="1" x14ac:dyDescent="0.3"/>
    <row r="329" s="6" customFormat="1" x14ac:dyDescent="0.3"/>
    <row r="330" s="6" customFormat="1" x14ac:dyDescent="0.3"/>
    <row r="331" s="6" customFormat="1" x14ac:dyDescent="0.3"/>
    <row r="332" s="6" customFormat="1" x14ac:dyDescent="0.3"/>
    <row r="333" s="6" customFormat="1" x14ac:dyDescent="0.3"/>
    <row r="334" s="6" customFormat="1" x14ac:dyDescent="0.3"/>
    <row r="335" s="6" customFormat="1" x14ac:dyDescent="0.3"/>
    <row r="336" s="6" customFormat="1" x14ac:dyDescent="0.3"/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="6" customFormat="1" x14ac:dyDescent="0.3"/>
    <row r="466" s="6" customFormat="1" x14ac:dyDescent="0.3"/>
    <row r="467" s="6" customFormat="1" x14ac:dyDescent="0.3"/>
    <row r="468" s="6" customFormat="1" x14ac:dyDescent="0.3"/>
    <row r="469" s="6" customFormat="1" x14ac:dyDescent="0.3"/>
    <row r="470" s="6" customFormat="1" x14ac:dyDescent="0.3"/>
    <row r="471" s="6" customFormat="1" x14ac:dyDescent="0.3"/>
    <row r="472" s="6" customFormat="1" x14ac:dyDescent="0.3"/>
    <row r="473" s="6" customFormat="1" x14ac:dyDescent="0.3"/>
    <row r="474" s="6" customFormat="1" x14ac:dyDescent="0.3"/>
    <row r="475" s="6" customFormat="1" x14ac:dyDescent="0.3"/>
    <row r="476" s="6" customFormat="1" x14ac:dyDescent="0.3"/>
    <row r="477" s="6" customFormat="1" x14ac:dyDescent="0.3"/>
    <row r="478" s="6" customFormat="1" x14ac:dyDescent="0.3"/>
    <row r="479" s="6" customFormat="1" x14ac:dyDescent="0.3"/>
    <row r="480" s="6" customFormat="1" x14ac:dyDescent="0.3"/>
    <row r="481" s="6" customFormat="1" x14ac:dyDescent="0.3"/>
    <row r="482" s="6" customFormat="1" x14ac:dyDescent="0.3"/>
    <row r="483" s="6" customFormat="1" x14ac:dyDescent="0.3"/>
    <row r="484" s="6" customFormat="1" x14ac:dyDescent="0.3"/>
    <row r="485" s="6" customFormat="1" x14ac:dyDescent="0.3"/>
    <row r="486" s="6" customFormat="1" x14ac:dyDescent="0.3"/>
    <row r="487" s="6" customFormat="1" x14ac:dyDescent="0.3"/>
    <row r="488" s="6" customFormat="1" x14ac:dyDescent="0.3"/>
    <row r="489" s="6" customFormat="1" x14ac:dyDescent="0.3"/>
    <row r="490" s="6" customFormat="1" x14ac:dyDescent="0.3"/>
    <row r="491" s="6" customFormat="1" x14ac:dyDescent="0.3"/>
    <row r="492" s="6" customFormat="1" x14ac:dyDescent="0.3"/>
    <row r="493" s="6" customFormat="1" x14ac:dyDescent="0.3"/>
    <row r="494" s="6" customFormat="1" x14ac:dyDescent="0.3"/>
    <row r="495" s="6" customFormat="1" x14ac:dyDescent="0.3"/>
    <row r="496" s="6" customFormat="1" x14ac:dyDescent="0.3"/>
    <row r="497" s="6" customFormat="1" x14ac:dyDescent="0.3"/>
    <row r="498" s="6" customFormat="1" x14ac:dyDescent="0.3"/>
    <row r="499" s="6" customFormat="1" x14ac:dyDescent="0.3"/>
    <row r="500" s="6" customFormat="1" x14ac:dyDescent="0.3"/>
    <row r="501" s="6" customFormat="1" x14ac:dyDescent="0.3"/>
    <row r="502" s="6" customFormat="1" x14ac:dyDescent="0.3"/>
    <row r="503" s="6" customFormat="1" x14ac:dyDescent="0.3"/>
    <row r="504" s="6" customFormat="1" x14ac:dyDescent="0.3"/>
    <row r="505" s="6" customFormat="1" x14ac:dyDescent="0.3"/>
    <row r="506" s="6" customFormat="1" x14ac:dyDescent="0.3"/>
    <row r="507" s="6" customFormat="1" x14ac:dyDescent="0.3"/>
    <row r="508" s="6" customFormat="1" x14ac:dyDescent="0.3"/>
    <row r="509" s="6" customFormat="1" x14ac:dyDescent="0.3"/>
    <row r="510" s="6" customFormat="1" x14ac:dyDescent="0.3"/>
    <row r="511" s="6" customFormat="1" x14ac:dyDescent="0.3"/>
    <row r="512" s="6" customFormat="1" x14ac:dyDescent="0.3"/>
    <row r="513" s="6" customFormat="1" x14ac:dyDescent="0.3"/>
    <row r="514" s="6" customFormat="1" x14ac:dyDescent="0.3"/>
    <row r="515" s="6" customFormat="1" x14ac:dyDescent="0.3"/>
    <row r="516" s="6" customFormat="1" x14ac:dyDescent="0.3"/>
    <row r="517" s="6" customFormat="1" x14ac:dyDescent="0.3"/>
    <row r="518" s="6" customFormat="1" x14ac:dyDescent="0.3"/>
    <row r="519" s="6" customFormat="1" x14ac:dyDescent="0.3"/>
    <row r="520" s="6" customFormat="1" x14ac:dyDescent="0.3"/>
    <row r="521" s="6" customFormat="1" x14ac:dyDescent="0.3"/>
    <row r="522" s="6" customFormat="1" x14ac:dyDescent="0.3"/>
    <row r="523" s="6" customFormat="1" x14ac:dyDescent="0.3"/>
    <row r="524" s="6" customFormat="1" x14ac:dyDescent="0.3"/>
    <row r="525" s="6" customFormat="1" x14ac:dyDescent="0.3"/>
    <row r="526" s="6" customFormat="1" x14ac:dyDescent="0.3"/>
    <row r="527" s="6" customFormat="1" x14ac:dyDescent="0.3"/>
    <row r="528" s="6" customFormat="1" x14ac:dyDescent="0.3"/>
    <row r="529" s="6" customFormat="1" x14ac:dyDescent="0.3"/>
    <row r="530" s="6" customFormat="1" x14ac:dyDescent="0.3"/>
    <row r="531" s="6" customFormat="1" x14ac:dyDescent="0.3"/>
    <row r="532" s="6" customFormat="1" x14ac:dyDescent="0.3"/>
    <row r="533" s="6" customFormat="1" x14ac:dyDescent="0.3"/>
    <row r="534" s="6" customFormat="1" x14ac:dyDescent="0.3"/>
    <row r="535" s="6" customFormat="1" x14ac:dyDescent="0.3"/>
    <row r="536" s="6" customFormat="1" x14ac:dyDescent="0.3"/>
    <row r="537" s="6" customFormat="1" x14ac:dyDescent="0.3"/>
    <row r="538" s="6" customFormat="1" x14ac:dyDescent="0.3"/>
    <row r="539" s="6" customFormat="1" x14ac:dyDescent="0.3"/>
    <row r="540" s="6" customFormat="1" x14ac:dyDescent="0.3"/>
    <row r="541" s="6" customFormat="1" x14ac:dyDescent="0.3"/>
    <row r="542" s="6" customFormat="1" x14ac:dyDescent="0.3"/>
    <row r="543" s="6" customFormat="1" x14ac:dyDescent="0.3"/>
    <row r="544" s="6" customFormat="1" x14ac:dyDescent="0.3"/>
    <row r="545" s="6" customFormat="1" x14ac:dyDescent="0.3"/>
    <row r="546" s="6" customFormat="1" x14ac:dyDescent="0.3"/>
    <row r="547" s="6" customFormat="1" x14ac:dyDescent="0.3"/>
    <row r="548" s="6" customFormat="1" x14ac:dyDescent="0.3"/>
    <row r="549" s="6" customFormat="1" x14ac:dyDescent="0.3"/>
    <row r="550" s="6" customFormat="1" x14ac:dyDescent="0.3"/>
    <row r="551" s="6" customFormat="1" x14ac:dyDescent="0.3"/>
    <row r="552" s="6" customFormat="1" x14ac:dyDescent="0.3"/>
    <row r="553" s="6" customFormat="1" x14ac:dyDescent="0.3"/>
    <row r="554" s="6" customFormat="1" x14ac:dyDescent="0.3"/>
    <row r="555" s="6" customFormat="1" x14ac:dyDescent="0.3"/>
    <row r="556" s="6" customFormat="1" x14ac:dyDescent="0.3"/>
    <row r="557" s="6" customFormat="1" x14ac:dyDescent="0.3"/>
    <row r="558" s="6" customFormat="1" x14ac:dyDescent="0.3"/>
    <row r="559" s="6" customFormat="1" x14ac:dyDescent="0.3"/>
    <row r="560" s="6" customFormat="1" x14ac:dyDescent="0.3"/>
    <row r="561" s="6" customFormat="1" x14ac:dyDescent="0.3"/>
    <row r="562" s="6" customFormat="1" x14ac:dyDescent="0.3"/>
    <row r="563" s="6" customFormat="1" x14ac:dyDescent="0.3"/>
    <row r="564" s="6" customFormat="1" x14ac:dyDescent="0.3"/>
    <row r="565" s="6" customFormat="1" x14ac:dyDescent="0.3"/>
    <row r="566" s="6" customFormat="1" x14ac:dyDescent="0.3"/>
    <row r="567" s="6" customFormat="1" x14ac:dyDescent="0.3"/>
    <row r="568" s="6" customFormat="1" x14ac:dyDescent="0.3"/>
    <row r="569" s="6" customFormat="1" x14ac:dyDescent="0.3"/>
    <row r="570" s="6" customFormat="1" x14ac:dyDescent="0.3"/>
    <row r="571" s="6" customFormat="1" x14ac:dyDescent="0.3"/>
    <row r="572" s="6" customFormat="1" x14ac:dyDescent="0.3"/>
    <row r="573" s="6" customFormat="1" x14ac:dyDescent="0.3"/>
    <row r="574" s="6" customFormat="1" x14ac:dyDescent="0.3"/>
    <row r="575" s="6" customFormat="1" x14ac:dyDescent="0.3"/>
    <row r="576" s="6" customFormat="1" x14ac:dyDescent="0.3"/>
    <row r="577" s="6" customFormat="1" x14ac:dyDescent="0.3"/>
    <row r="578" s="6" customFormat="1" x14ac:dyDescent="0.3"/>
    <row r="579" s="6" customFormat="1" x14ac:dyDescent="0.3"/>
    <row r="580" s="6" customFormat="1" x14ac:dyDescent="0.3"/>
    <row r="581" s="6" customFormat="1" x14ac:dyDescent="0.3"/>
    <row r="582" s="6" customFormat="1" x14ac:dyDescent="0.3"/>
    <row r="583" s="6" customFormat="1" x14ac:dyDescent="0.3"/>
    <row r="584" s="6" customFormat="1" x14ac:dyDescent="0.3"/>
    <row r="585" s="6" customFormat="1" x14ac:dyDescent="0.3"/>
    <row r="586" s="6" customFormat="1" x14ac:dyDescent="0.3"/>
    <row r="587" s="6" customFormat="1" x14ac:dyDescent="0.3"/>
    <row r="588" s="6" customFormat="1" x14ac:dyDescent="0.3"/>
    <row r="589" s="6" customFormat="1" x14ac:dyDescent="0.3"/>
    <row r="590" s="6" customFormat="1" x14ac:dyDescent="0.3"/>
    <row r="591" s="6" customFormat="1" x14ac:dyDescent="0.3"/>
    <row r="592" s="6" customFormat="1" x14ac:dyDescent="0.3"/>
    <row r="593" s="6" customFormat="1" x14ac:dyDescent="0.3"/>
    <row r="594" s="6" customFormat="1" x14ac:dyDescent="0.3"/>
    <row r="595" s="6" customFormat="1" x14ac:dyDescent="0.3"/>
    <row r="596" s="6" customFormat="1" x14ac:dyDescent="0.3"/>
    <row r="597" s="6" customFormat="1" x14ac:dyDescent="0.3"/>
    <row r="598" s="6" customFormat="1" x14ac:dyDescent="0.3"/>
    <row r="599" s="6" customFormat="1" x14ac:dyDescent="0.3"/>
    <row r="600" s="6" customFormat="1" x14ac:dyDescent="0.3"/>
    <row r="601" s="6" customFormat="1" x14ac:dyDescent="0.3"/>
    <row r="602" s="6" customFormat="1" x14ac:dyDescent="0.3"/>
    <row r="603" s="6" customFormat="1" x14ac:dyDescent="0.3"/>
    <row r="604" s="6" customFormat="1" x14ac:dyDescent="0.3"/>
    <row r="605" s="6" customFormat="1" x14ac:dyDescent="0.3"/>
    <row r="606" s="6" customFormat="1" x14ac:dyDescent="0.3"/>
    <row r="607" s="6" customFormat="1" x14ac:dyDescent="0.3"/>
    <row r="608" s="6" customFormat="1" x14ac:dyDescent="0.3"/>
    <row r="609" s="6" customFormat="1" x14ac:dyDescent="0.3"/>
    <row r="610" s="6" customFormat="1" x14ac:dyDescent="0.3"/>
    <row r="611" s="6" customFormat="1" x14ac:dyDescent="0.3"/>
    <row r="612" s="6" customFormat="1" x14ac:dyDescent="0.3"/>
    <row r="613" s="6" customFormat="1" x14ac:dyDescent="0.3"/>
    <row r="614" s="6" customFormat="1" x14ac:dyDescent="0.3"/>
    <row r="615" s="6" customFormat="1" x14ac:dyDescent="0.3"/>
    <row r="616" s="6" customFormat="1" x14ac:dyDescent="0.3"/>
    <row r="617" s="6" customFormat="1" x14ac:dyDescent="0.3"/>
    <row r="618" s="6" customFormat="1" x14ac:dyDescent="0.3"/>
    <row r="619" s="6" customFormat="1" x14ac:dyDescent="0.3"/>
    <row r="620" s="6" customFormat="1" x14ac:dyDescent="0.3"/>
    <row r="621" s="6" customFormat="1" x14ac:dyDescent="0.3"/>
    <row r="622" s="6" customFormat="1" x14ac:dyDescent="0.3"/>
    <row r="623" s="6" customFormat="1" x14ac:dyDescent="0.3"/>
    <row r="624" s="6" customFormat="1" x14ac:dyDescent="0.3"/>
    <row r="625" s="6" customFormat="1" x14ac:dyDescent="0.3"/>
    <row r="626" s="6" customFormat="1" x14ac:dyDescent="0.3"/>
    <row r="627" s="6" customFormat="1" x14ac:dyDescent="0.3"/>
    <row r="628" s="6" customFormat="1" x14ac:dyDescent="0.3"/>
    <row r="629" s="6" customFormat="1" x14ac:dyDescent="0.3"/>
    <row r="630" s="6" customFormat="1" x14ac:dyDescent="0.3"/>
    <row r="631" s="6" customFormat="1" x14ac:dyDescent="0.3"/>
    <row r="632" s="6" customFormat="1" x14ac:dyDescent="0.3"/>
    <row r="633" s="6" customFormat="1" x14ac:dyDescent="0.3"/>
    <row r="634" s="6" customFormat="1" x14ac:dyDescent="0.3"/>
    <row r="635" s="6" customFormat="1" x14ac:dyDescent="0.3"/>
    <row r="636" s="6" customFormat="1" x14ac:dyDescent="0.3"/>
    <row r="637" s="6" customFormat="1" x14ac:dyDescent="0.3"/>
    <row r="638" s="6" customFormat="1" x14ac:dyDescent="0.3"/>
    <row r="639" s="6" customFormat="1" x14ac:dyDescent="0.3"/>
    <row r="640" s="6" customFormat="1" x14ac:dyDescent="0.3"/>
    <row r="641" s="6" customFormat="1" x14ac:dyDescent="0.3"/>
    <row r="642" s="6" customFormat="1" x14ac:dyDescent="0.3"/>
    <row r="643" s="6" customFormat="1" x14ac:dyDescent="0.3"/>
    <row r="644" s="6" customFormat="1" x14ac:dyDescent="0.3"/>
    <row r="645" s="6" customFormat="1" x14ac:dyDescent="0.3"/>
    <row r="646" s="6" customFormat="1" x14ac:dyDescent="0.3"/>
    <row r="647" s="6" customFormat="1" x14ac:dyDescent="0.3"/>
    <row r="648" s="6" customFormat="1" x14ac:dyDescent="0.3"/>
    <row r="649" s="6" customFormat="1" x14ac:dyDescent="0.3"/>
    <row r="650" s="6" customFormat="1" x14ac:dyDescent="0.3"/>
    <row r="651" s="6" customFormat="1" x14ac:dyDescent="0.3"/>
    <row r="652" s="6" customFormat="1" x14ac:dyDescent="0.3"/>
    <row r="653" s="6" customFormat="1" x14ac:dyDescent="0.3"/>
    <row r="654" s="6" customFormat="1" x14ac:dyDescent="0.3"/>
    <row r="655" s="6" customFormat="1" x14ac:dyDescent="0.3"/>
    <row r="656" s="6" customFormat="1" x14ac:dyDescent="0.3"/>
    <row r="657" s="6" customFormat="1" x14ac:dyDescent="0.3"/>
    <row r="658" s="6" customFormat="1" x14ac:dyDescent="0.3"/>
    <row r="659" s="6" customFormat="1" x14ac:dyDescent="0.3"/>
    <row r="660" s="6" customFormat="1" x14ac:dyDescent="0.3"/>
    <row r="661" s="6" customFormat="1" x14ac:dyDescent="0.3"/>
    <row r="662" s="6" customFormat="1" x14ac:dyDescent="0.3"/>
    <row r="663" s="6" customFormat="1" x14ac:dyDescent="0.3"/>
    <row r="664" s="6" customFormat="1" x14ac:dyDescent="0.3"/>
    <row r="665" s="6" customFormat="1" x14ac:dyDescent="0.3"/>
    <row r="666" s="6" customFormat="1" x14ac:dyDescent="0.3"/>
    <row r="667" s="6" customFormat="1" x14ac:dyDescent="0.3"/>
    <row r="668" s="6" customFormat="1" x14ac:dyDescent="0.3"/>
    <row r="669" s="6" customFormat="1" x14ac:dyDescent="0.3"/>
    <row r="670" s="6" customFormat="1" x14ac:dyDescent="0.3"/>
    <row r="671" s="6" customFormat="1" x14ac:dyDescent="0.3"/>
    <row r="672" s="6" customFormat="1" x14ac:dyDescent="0.3"/>
    <row r="673" s="6" customFormat="1" x14ac:dyDescent="0.3"/>
    <row r="674" s="6" customFormat="1" x14ac:dyDescent="0.3"/>
    <row r="675" s="6" customFormat="1" x14ac:dyDescent="0.3"/>
    <row r="676" s="6" customFormat="1" x14ac:dyDescent="0.3"/>
    <row r="677" s="6" customFormat="1" x14ac:dyDescent="0.3"/>
    <row r="678" s="6" customFormat="1" x14ac:dyDescent="0.3"/>
    <row r="679" s="6" customFormat="1" x14ac:dyDescent="0.3"/>
    <row r="680" s="6" customFormat="1" x14ac:dyDescent="0.3"/>
    <row r="681" s="6" customFormat="1" x14ac:dyDescent="0.3"/>
    <row r="682" s="6" customFormat="1" x14ac:dyDescent="0.3"/>
    <row r="683" s="6" customFormat="1" x14ac:dyDescent="0.3"/>
    <row r="684" s="6" customFormat="1" x14ac:dyDescent="0.3"/>
    <row r="685" s="6" customFormat="1" x14ac:dyDescent="0.3"/>
    <row r="686" s="6" customFormat="1" x14ac:dyDescent="0.3"/>
    <row r="687" s="6" customFormat="1" x14ac:dyDescent="0.3"/>
    <row r="688" s="6" customFormat="1" x14ac:dyDescent="0.3"/>
    <row r="689" s="6" customFormat="1" x14ac:dyDescent="0.3"/>
    <row r="690" s="6" customFormat="1" x14ac:dyDescent="0.3"/>
    <row r="691" s="6" customFormat="1" x14ac:dyDescent="0.3"/>
    <row r="692" s="6" customFormat="1" x14ac:dyDescent="0.3"/>
    <row r="693" s="6" customFormat="1" x14ac:dyDescent="0.3"/>
    <row r="694" s="6" customFormat="1" x14ac:dyDescent="0.3"/>
    <row r="695" s="6" customFormat="1" x14ac:dyDescent="0.3"/>
    <row r="696" s="6" customFormat="1" x14ac:dyDescent="0.3"/>
    <row r="697" s="6" customFormat="1" x14ac:dyDescent="0.3"/>
    <row r="698" s="6" customFormat="1" x14ac:dyDescent="0.3"/>
    <row r="699" s="6" customFormat="1" x14ac:dyDescent="0.3"/>
    <row r="700" s="6" customFormat="1" x14ac:dyDescent="0.3"/>
    <row r="701" s="6" customFormat="1" x14ac:dyDescent="0.3"/>
    <row r="702" s="6" customFormat="1" x14ac:dyDescent="0.3"/>
    <row r="703" s="6" customFormat="1" x14ac:dyDescent="0.3"/>
    <row r="704" s="6" customFormat="1" x14ac:dyDescent="0.3"/>
    <row r="705" s="6" customFormat="1" x14ac:dyDescent="0.3"/>
    <row r="706" s="6" customFormat="1" x14ac:dyDescent="0.3"/>
    <row r="707" s="6" customFormat="1" x14ac:dyDescent="0.3"/>
    <row r="708" s="6" customFormat="1" x14ac:dyDescent="0.3"/>
    <row r="709" s="6" customFormat="1" x14ac:dyDescent="0.3"/>
    <row r="710" s="6" customFormat="1" x14ac:dyDescent="0.3"/>
    <row r="711" s="6" customFormat="1" x14ac:dyDescent="0.3"/>
    <row r="712" s="6" customFormat="1" x14ac:dyDescent="0.3"/>
    <row r="713" s="6" customFormat="1" x14ac:dyDescent="0.3"/>
    <row r="714" s="6" customFormat="1" x14ac:dyDescent="0.3"/>
    <row r="715" s="6" customFormat="1" x14ac:dyDescent="0.3"/>
    <row r="716" s="6" customFormat="1" x14ac:dyDescent="0.3"/>
    <row r="717" s="6" customFormat="1" x14ac:dyDescent="0.3"/>
    <row r="718" s="6" customFormat="1" x14ac:dyDescent="0.3"/>
    <row r="719" s="6" customFormat="1" x14ac:dyDescent="0.3"/>
    <row r="720" s="6" customFormat="1" x14ac:dyDescent="0.3"/>
    <row r="721" s="6" customFormat="1" x14ac:dyDescent="0.3"/>
    <row r="722" s="6" customFormat="1" x14ac:dyDescent="0.3"/>
    <row r="723" s="6" customFormat="1" x14ac:dyDescent="0.3"/>
    <row r="724" s="6" customFormat="1" x14ac:dyDescent="0.3"/>
    <row r="725" s="6" customFormat="1" x14ac:dyDescent="0.3"/>
    <row r="726" s="6" customFormat="1" x14ac:dyDescent="0.3"/>
    <row r="727" s="6" customFormat="1" x14ac:dyDescent="0.3"/>
    <row r="728" s="6" customFormat="1" x14ac:dyDescent="0.3"/>
    <row r="729" s="6" customFormat="1" x14ac:dyDescent="0.3"/>
    <row r="730" s="6" customFormat="1" x14ac:dyDescent="0.3"/>
    <row r="731" s="6" customFormat="1" x14ac:dyDescent="0.3"/>
    <row r="732" s="6" customFormat="1" x14ac:dyDescent="0.3"/>
    <row r="733" s="6" customFormat="1" x14ac:dyDescent="0.3"/>
    <row r="734" s="6" customFormat="1" x14ac:dyDescent="0.3"/>
    <row r="735" s="6" customFormat="1" x14ac:dyDescent="0.3"/>
    <row r="736" s="6" customFormat="1" x14ac:dyDescent="0.3"/>
    <row r="737" s="6" customFormat="1" x14ac:dyDescent="0.3"/>
    <row r="738" s="6" customFormat="1" x14ac:dyDescent="0.3"/>
    <row r="739" s="6" customFormat="1" x14ac:dyDescent="0.3"/>
    <row r="740" s="6" customFormat="1" x14ac:dyDescent="0.3"/>
    <row r="741" s="6" customFormat="1" x14ac:dyDescent="0.3"/>
    <row r="742" s="6" customFormat="1" x14ac:dyDescent="0.3"/>
    <row r="743" s="6" customFormat="1" x14ac:dyDescent="0.3"/>
    <row r="744" s="6" customFormat="1" x14ac:dyDescent="0.3"/>
    <row r="745" s="6" customFormat="1" x14ac:dyDescent="0.3"/>
    <row r="746" s="6" customFormat="1" x14ac:dyDescent="0.3"/>
    <row r="747" s="6" customFormat="1" x14ac:dyDescent="0.3"/>
    <row r="748" s="6" customFormat="1" x14ac:dyDescent="0.3"/>
    <row r="749" s="6" customFormat="1" x14ac:dyDescent="0.3"/>
    <row r="750" s="6" customFormat="1" x14ac:dyDescent="0.3"/>
    <row r="751" s="6" customFormat="1" x14ac:dyDescent="0.3"/>
    <row r="752" s="6" customFormat="1" x14ac:dyDescent="0.3"/>
    <row r="753" s="6" customFormat="1" x14ac:dyDescent="0.3"/>
    <row r="754" s="6" customFormat="1" x14ac:dyDescent="0.3"/>
    <row r="755" s="6" customFormat="1" x14ac:dyDescent="0.3"/>
    <row r="756" s="6" customFormat="1" x14ac:dyDescent="0.3"/>
    <row r="757" s="6" customFormat="1" x14ac:dyDescent="0.3"/>
    <row r="758" s="6" customFormat="1" x14ac:dyDescent="0.3"/>
    <row r="759" s="6" customFormat="1" x14ac:dyDescent="0.3"/>
    <row r="760" s="6" customFormat="1" x14ac:dyDescent="0.3"/>
    <row r="761" s="6" customFormat="1" x14ac:dyDescent="0.3"/>
    <row r="762" s="6" customFormat="1" x14ac:dyDescent="0.3"/>
    <row r="763" s="6" customFormat="1" x14ac:dyDescent="0.3"/>
    <row r="764" s="6" customFormat="1" x14ac:dyDescent="0.3"/>
    <row r="765" s="6" customFormat="1" x14ac:dyDescent="0.3"/>
    <row r="766" s="6" customFormat="1" x14ac:dyDescent="0.3"/>
    <row r="767" s="6" customFormat="1" x14ac:dyDescent="0.3"/>
    <row r="768" s="6" customFormat="1" x14ac:dyDescent="0.3"/>
    <row r="769" s="6" customFormat="1" x14ac:dyDescent="0.3"/>
    <row r="770" s="6" customFormat="1" x14ac:dyDescent="0.3"/>
    <row r="771" s="6" customFormat="1" x14ac:dyDescent="0.3"/>
    <row r="772" s="6" customFormat="1" x14ac:dyDescent="0.3"/>
    <row r="773" s="6" customFormat="1" x14ac:dyDescent="0.3"/>
    <row r="774" s="6" customFormat="1" x14ac:dyDescent="0.3"/>
    <row r="775" s="6" customFormat="1" x14ac:dyDescent="0.3"/>
    <row r="776" s="6" customFormat="1" x14ac:dyDescent="0.3"/>
    <row r="777" s="6" customFormat="1" x14ac:dyDescent="0.3"/>
    <row r="778" s="6" customFormat="1" x14ac:dyDescent="0.3"/>
    <row r="779" s="6" customFormat="1" x14ac:dyDescent="0.3"/>
    <row r="780" s="6" customFormat="1" x14ac:dyDescent="0.3"/>
    <row r="781" s="6" customFormat="1" x14ac:dyDescent="0.3"/>
    <row r="782" s="6" customFormat="1" x14ac:dyDescent="0.3"/>
    <row r="783" s="6" customFormat="1" x14ac:dyDescent="0.3"/>
    <row r="784" s="6" customFormat="1" x14ac:dyDescent="0.3"/>
    <row r="785" s="6" customFormat="1" x14ac:dyDescent="0.3"/>
    <row r="786" s="6" customFormat="1" x14ac:dyDescent="0.3"/>
    <row r="787" s="6" customFormat="1" x14ac:dyDescent="0.3"/>
    <row r="788" s="6" customFormat="1" x14ac:dyDescent="0.3"/>
    <row r="789" s="6" customFormat="1" x14ac:dyDescent="0.3"/>
    <row r="790" s="6" customFormat="1" x14ac:dyDescent="0.3"/>
    <row r="791" s="6" customFormat="1" x14ac:dyDescent="0.3"/>
    <row r="792" s="6" customFormat="1" x14ac:dyDescent="0.3"/>
    <row r="793" s="6" customFormat="1" x14ac:dyDescent="0.3"/>
    <row r="794" s="6" customFormat="1" x14ac:dyDescent="0.3"/>
    <row r="795" s="6" customFormat="1" x14ac:dyDescent="0.3"/>
    <row r="796" s="6" customFormat="1" x14ac:dyDescent="0.3"/>
    <row r="797" s="6" customFormat="1" x14ac:dyDescent="0.3"/>
    <row r="798" s="6" customFormat="1" x14ac:dyDescent="0.3"/>
    <row r="799" s="6" customFormat="1" x14ac:dyDescent="0.3"/>
    <row r="800" s="6" customFormat="1" x14ac:dyDescent="0.3"/>
    <row r="801" s="6" customFormat="1" x14ac:dyDescent="0.3"/>
    <row r="802" s="6" customFormat="1" x14ac:dyDescent="0.3"/>
    <row r="803" s="6" customFormat="1" x14ac:dyDescent="0.3"/>
    <row r="804" s="6" customFormat="1" x14ac:dyDescent="0.3"/>
    <row r="805" s="6" customFormat="1" x14ac:dyDescent="0.3"/>
    <row r="806" s="6" customFormat="1" x14ac:dyDescent="0.3"/>
    <row r="807" s="6" customFormat="1" x14ac:dyDescent="0.3"/>
    <row r="808" s="6" customFormat="1" x14ac:dyDescent="0.3"/>
    <row r="809" s="6" customFormat="1" x14ac:dyDescent="0.3"/>
    <row r="810" s="6" customFormat="1" x14ac:dyDescent="0.3"/>
    <row r="811" s="6" customFormat="1" x14ac:dyDescent="0.3"/>
    <row r="812" s="6" customFormat="1" x14ac:dyDescent="0.3"/>
    <row r="813" s="6" customFormat="1" x14ac:dyDescent="0.3"/>
    <row r="814" s="6" customFormat="1" x14ac:dyDescent="0.3"/>
    <row r="815" s="6" customFormat="1" x14ac:dyDescent="0.3"/>
    <row r="816" s="6" customFormat="1" x14ac:dyDescent="0.3"/>
    <row r="817" s="6" customFormat="1" x14ac:dyDescent="0.3"/>
    <row r="818" s="6" customFormat="1" x14ac:dyDescent="0.3"/>
    <row r="819" s="6" customFormat="1" x14ac:dyDescent="0.3"/>
    <row r="820" s="6" customFormat="1" x14ac:dyDescent="0.3"/>
    <row r="821" s="6" customFormat="1" x14ac:dyDescent="0.3"/>
    <row r="822" s="6" customFormat="1" x14ac:dyDescent="0.3"/>
    <row r="823" s="6" customFormat="1" x14ac:dyDescent="0.3"/>
    <row r="824" s="6" customFormat="1" x14ac:dyDescent="0.3"/>
    <row r="825" s="6" customFormat="1" x14ac:dyDescent="0.3"/>
    <row r="826" s="6" customFormat="1" x14ac:dyDescent="0.3"/>
    <row r="827" s="6" customFormat="1" x14ac:dyDescent="0.3"/>
    <row r="828" s="6" customFormat="1" x14ac:dyDescent="0.3"/>
    <row r="829" s="6" customFormat="1" x14ac:dyDescent="0.3"/>
    <row r="830" s="6" customFormat="1" x14ac:dyDescent="0.3"/>
    <row r="831" s="6" customFormat="1" x14ac:dyDescent="0.3"/>
    <row r="832" s="6" customFormat="1" x14ac:dyDescent="0.3"/>
    <row r="833" s="6" customFormat="1" x14ac:dyDescent="0.3"/>
    <row r="834" s="6" customFormat="1" x14ac:dyDescent="0.3"/>
    <row r="835" s="6" customFormat="1" x14ac:dyDescent="0.3"/>
    <row r="836" s="6" customFormat="1" x14ac:dyDescent="0.3"/>
    <row r="837" s="6" customFormat="1" x14ac:dyDescent="0.3"/>
    <row r="838" s="6" customFormat="1" x14ac:dyDescent="0.3"/>
    <row r="839" s="6" customFormat="1" x14ac:dyDescent="0.3"/>
    <row r="840" s="6" customFormat="1" x14ac:dyDescent="0.3"/>
    <row r="841" s="6" customFormat="1" x14ac:dyDescent="0.3"/>
    <row r="842" s="6" customFormat="1" x14ac:dyDescent="0.3"/>
    <row r="843" s="6" customFormat="1" x14ac:dyDescent="0.3"/>
    <row r="844" s="6" customFormat="1" x14ac:dyDescent="0.3"/>
    <row r="845" s="6" customFormat="1" x14ac:dyDescent="0.3"/>
    <row r="846" s="6" customFormat="1" x14ac:dyDescent="0.3"/>
    <row r="847" s="6" customFormat="1" x14ac:dyDescent="0.3"/>
    <row r="848" s="6" customFormat="1" x14ac:dyDescent="0.3"/>
    <row r="849" s="6" customFormat="1" x14ac:dyDescent="0.3"/>
    <row r="850" s="6" customFormat="1" x14ac:dyDescent="0.3"/>
    <row r="851" s="6" customFormat="1" x14ac:dyDescent="0.3"/>
    <row r="852" s="6" customFormat="1" x14ac:dyDescent="0.3"/>
    <row r="853" s="6" customFormat="1" x14ac:dyDescent="0.3"/>
    <row r="854" s="6" customFormat="1" x14ac:dyDescent="0.3"/>
    <row r="855" s="6" customFormat="1" x14ac:dyDescent="0.3"/>
    <row r="856" s="6" customFormat="1" x14ac:dyDescent="0.3"/>
    <row r="857" s="6" customFormat="1" x14ac:dyDescent="0.3"/>
    <row r="858" s="6" customFormat="1" x14ac:dyDescent="0.3"/>
    <row r="859" s="6" customFormat="1" x14ac:dyDescent="0.3"/>
    <row r="860" s="6" customFormat="1" x14ac:dyDescent="0.3"/>
    <row r="861" s="6" customFormat="1" x14ac:dyDescent="0.3"/>
    <row r="862" s="6" customFormat="1" x14ac:dyDescent="0.3"/>
    <row r="863" s="6" customFormat="1" x14ac:dyDescent="0.3"/>
    <row r="864" s="6" customFormat="1" x14ac:dyDescent="0.3"/>
    <row r="865" s="6" customFormat="1" x14ac:dyDescent="0.3"/>
    <row r="866" s="6" customFormat="1" x14ac:dyDescent="0.3"/>
    <row r="867" s="6" customFormat="1" x14ac:dyDescent="0.3"/>
    <row r="868" s="6" customFormat="1" x14ac:dyDescent="0.3"/>
    <row r="869" s="6" customFormat="1" x14ac:dyDescent="0.3"/>
    <row r="870" s="6" customFormat="1" x14ac:dyDescent="0.3"/>
    <row r="871" s="6" customFormat="1" x14ac:dyDescent="0.3"/>
    <row r="872" s="6" customFormat="1" x14ac:dyDescent="0.3"/>
    <row r="873" s="6" customFormat="1" x14ac:dyDescent="0.3"/>
    <row r="874" s="6" customFormat="1" x14ac:dyDescent="0.3"/>
    <row r="875" s="6" customFormat="1" x14ac:dyDescent="0.3"/>
    <row r="876" s="6" customFormat="1" x14ac:dyDescent="0.3"/>
    <row r="877" s="6" customFormat="1" x14ac:dyDescent="0.3"/>
    <row r="878" s="6" customFormat="1" x14ac:dyDescent="0.3"/>
    <row r="879" s="6" customFormat="1" x14ac:dyDescent="0.3"/>
    <row r="880" s="6" customFormat="1" x14ac:dyDescent="0.3"/>
    <row r="881" s="6" customFormat="1" x14ac:dyDescent="0.3"/>
    <row r="882" s="6" customFormat="1" x14ac:dyDescent="0.3"/>
    <row r="883" s="6" customFormat="1" x14ac:dyDescent="0.3"/>
    <row r="884" s="6" customFormat="1" x14ac:dyDescent="0.3"/>
    <row r="885" s="6" customFormat="1" x14ac:dyDescent="0.3"/>
    <row r="886" s="6" customFormat="1" x14ac:dyDescent="0.3"/>
    <row r="887" s="6" customFormat="1" x14ac:dyDescent="0.3"/>
    <row r="888" s="6" customFormat="1" x14ac:dyDescent="0.3"/>
    <row r="889" s="6" customFormat="1" x14ac:dyDescent="0.3"/>
    <row r="890" s="6" customFormat="1" x14ac:dyDescent="0.3"/>
    <row r="891" s="6" customFormat="1" x14ac:dyDescent="0.3"/>
    <row r="892" s="6" customFormat="1" x14ac:dyDescent="0.3"/>
    <row r="893" s="6" customFormat="1" x14ac:dyDescent="0.3"/>
    <row r="894" s="6" customFormat="1" x14ac:dyDescent="0.3"/>
    <row r="895" s="6" customFormat="1" x14ac:dyDescent="0.3"/>
    <row r="896" s="6" customFormat="1" x14ac:dyDescent="0.3"/>
    <row r="897" s="6" customFormat="1" x14ac:dyDescent="0.3"/>
    <row r="898" s="6" customFormat="1" x14ac:dyDescent="0.3"/>
    <row r="899" s="6" customFormat="1" x14ac:dyDescent="0.3"/>
    <row r="900" s="6" customFormat="1" x14ac:dyDescent="0.3"/>
    <row r="901" s="6" customFormat="1" x14ac:dyDescent="0.3"/>
    <row r="902" s="6" customFormat="1" x14ac:dyDescent="0.3"/>
    <row r="903" s="6" customFormat="1" x14ac:dyDescent="0.3"/>
    <row r="904" s="6" customFormat="1" x14ac:dyDescent="0.3"/>
    <row r="905" s="6" customFormat="1" x14ac:dyDescent="0.3"/>
    <row r="906" s="6" customFormat="1" x14ac:dyDescent="0.3"/>
    <row r="907" s="6" customFormat="1" x14ac:dyDescent="0.3"/>
    <row r="908" s="6" customFormat="1" x14ac:dyDescent="0.3"/>
    <row r="909" s="6" customFormat="1" x14ac:dyDescent="0.3"/>
    <row r="910" s="6" customFormat="1" x14ac:dyDescent="0.3"/>
    <row r="911" s="6" customFormat="1" x14ac:dyDescent="0.3"/>
    <row r="912" s="6" customFormat="1" x14ac:dyDescent="0.3"/>
    <row r="913" s="6" customFormat="1" x14ac:dyDescent="0.3"/>
    <row r="914" s="6" customFormat="1" x14ac:dyDescent="0.3"/>
    <row r="915" s="6" customFormat="1" x14ac:dyDescent="0.3"/>
    <row r="916" s="6" customFormat="1" x14ac:dyDescent="0.3"/>
    <row r="917" s="6" customFormat="1" x14ac:dyDescent="0.3"/>
    <row r="918" s="6" customFormat="1" x14ac:dyDescent="0.3"/>
    <row r="919" s="6" customFormat="1" x14ac:dyDescent="0.3"/>
    <row r="920" s="6" customFormat="1" x14ac:dyDescent="0.3"/>
    <row r="921" s="6" customFormat="1" x14ac:dyDescent="0.3"/>
    <row r="922" s="6" customFormat="1" x14ac:dyDescent="0.3"/>
    <row r="923" s="6" customFormat="1" x14ac:dyDescent="0.3"/>
    <row r="924" s="6" customFormat="1" x14ac:dyDescent="0.3"/>
    <row r="925" s="6" customFormat="1" x14ac:dyDescent="0.3"/>
    <row r="926" s="6" customFormat="1" x14ac:dyDescent="0.3"/>
    <row r="927" s="6" customFormat="1" x14ac:dyDescent="0.3"/>
    <row r="928" s="6" customFormat="1" x14ac:dyDescent="0.3"/>
    <row r="929" s="6" customFormat="1" x14ac:dyDescent="0.3"/>
    <row r="930" s="6" customFormat="1" x14ac:dyDescent="0.3"/>
    <row r="931" s="6" customFormat="1" x14ac:dyDescent="0.3"/>
    <row r="932" s="6" customFormat="1" x14ac:dyDescent="0.3"/>
    <row r="933" s="6" customFormat="1" x14ac:dyDescent="0.3"/>
    <row r="934" s="6" customFormat="1" x14ac:dyDescent="0.3"/>
    <row r="935" s="6" customFormat="1" x14ac:dyDescent="0.3"/>
    <row r="936" s="6" customFormat="1" x14ac:dyDescent="0.3"/>
    <row r="937" s="6" customFormat="1" x14ac:dyDescent="0.3"/>
    <row r="938" s="6" customFormat="1" x14ac:dyDescent="0.3"/>
    <row r="939" s="6" customFormat="1" x14ac:dyDescent="0.3"/>
    <row r="940" s="6" customFormat="1" x14ac:dyDescent="0.3"/>
    <row r="941" s="6" customFormat="1" x14ac:dyDescent="0.3"/>
    <row r="942" s="6" customFormat="1" x14ac:dyDescent="0.3"/>
    <row r="943" s="6" customFormat="1" x14ac:dyDescent="0.3"/>
    <row r="944" s="6" customFormat="1" x14ac:dyDescent="0.3"/>
    <row r="945" s="6" customFormat="1" x14ac:dyDescent="0.3"/>
    <row r="946" s="6" customFormat="1" x14ac:dyDescent="0.3"/>
    <row r="947" s="6" customFormat="1" x14ac:dyDescent="0.3"/>
    <row r="948" s="6" customFormat="1" x14ac:dyDescent="0.3"/>
    <row r="949" s="6" customFormat="1" x14ac:dyDescent="0.3"/>
    <row r="950" s="6" customFormat="1" x14ac:dyDescent="0.3"/>
    <row r="951" s="6" customFormat="1" x14ac:dyDescent="0.3"/>
    <row r="952" s="6" customFormat="1" x14ac:dyDescent="0.3"/>
    <row r="953" s="6" customFormat="1" x14ac:dyDescent="0.3"/>
    <row r="954" s="6" customFormat="1" x14ac:dyDescent="0.3"/>
    <row r="955" s="6" customFormat="1" x14ac:dyDescent="0.3"/>
    <row r="956" s="6" customFormat="1" x14ac:dyDescent="0.3"/>
    <row r="957" s="6" customFormat="1" x14ac:dyDescent="0.3"/>
    <row r="958" s="6" customFormat="1" x14ac:dyDescent="0.3"/>
    <row r="959" s="6" customFormat="1" x14ac:dyDescent="0.3"/>
    <row r="960" s="6" customFormat="1" x14ac:dyDescent="0.3"/>
    <row r="961" s="6" customFormat="1" x14ac:dyDescent="0.3"/>
    <row r="962" s="6" customFormat="1" x14ac:dyDescent="0.3"/>
    <row r="963" s="6" customFormat="1" x14ac:dyDescent="0.3"/>
    <row r="964" s="6" customFormat="1" x14ac:dyDescent="0.3"/>
    <row r="965" s="6" customFormat="1" x14ac:dyDescent="0.3"/>
    <row r="966" s="6" customFormat="1" x14ac:dyDescent="0.3"/>
    <row r="967" s="6" customFormat="1" x14ac:dyDescent="0.3"/>
    <row r="968" s="6" customFormat="1" x14ac:dyDescent="0.3"/>
    <row r="969" s="6" customFormat="1" x14ac:dyDescent="0.3"/>
    <row r="970" s="6" customFormat="1" x14ac:dyDescent="0.3"/>
    <row r="971" s="6" customFormat="1" x14ac:dyDescent="0.3"/>
    <row r="972" s="6" customFormat="1" x14ac:dyDescent="0.3"/>
    <row r="973" s="6" customFormat="1" x14ac:dyDescent="0.3"/>
    <row r="974" s="6" customFormat="1" x14ac:dyDescent="0.3"/>
    <row r="975" s="6" customFormat="1" x14ac:dyDescent="0.3"/>
    <row r="976" s="6" customFormat="1" x14ac:dyDescent="0.3"/>
    <row r="977" s="6" customFormat="1" x14ac:dyDescent="0.3"/>
    <row r="978" s="6" customFormat="1" x14ac:dyDescent="0.3"/>
    <row r="979" s="6" customFormat="1" x14ac:dyDescent="0.3"/>
    <row r="980" s="6" customFormat="1" x14ac:dyDescent="0.3"/>
    <row r="981" s="6" customFormat="1" x14ac:dyDescent="0.3"/>
    <row r="982" s="6" customFormat="1" x14ac:dyDescent="0.3"/>
    <row r="983" s="6" customFormat="1" x14ac:dyDescent="0.3"/>
    <row r="984" s="6" customFormat="1" x14ac:dyDescent="0.3"/>
    <row r="985" s="6" customFormat="1" x14ac:dyDescent="0.3"/>
    <row r="986" s="6" customFormat="1" x14ac:dyDescent="0.3"/>
    <row r="987" s="6" customFormat="1" x14ac:dyDescent="0.3"/>
    <row r="988" s="6" customFormat="1" x14ac:dyDescent="0.3"/>
    <row r="989" s="6" customFormat="1" x14ac:dyDescent="0.3"/>
    <row r="990" s="6" customFormat="1" x14ac:dyDescent="0.3"/>
    <row r="991" s="6" customFormat="1" x14ac:dyDescent="0.3"/>
    <row r="992" s="6" customFormat="1" x14ac:dyDescent="0.3"/>
    <row r="993" s="6" customFormat="1" x14ac:dyDescent="0.3"/>
    <row r="994" s="6" customFormat="1" x14ac:dyDescent="0.3"/>
    <row r="995" s="6" customFormat="1" x14ac:dyDescent="0.3"/>
    <row r="996" s="6" customFormat="1" x14ac:dyDescent="0.3"/>
    <row r="997" s="6" customFormat="1" x14ac:dyDescent="0.3"/>
    <row r="998" s="6" customFormat="1" x14ac:dyDescent="0.3"/>
    <row r="999" s="6" customFormat="1" x14ac:dyDescent="0.3"/>
    <row r="1000" s="6" customFormat="1" x14ac:dyDescent="0.3"/>
    <row r="1001" s="6" customFormat="1" x14ac:dyDescent="0.3"/>
    <row r="1002" s="6" customFormat="1" x14ac:dyDescent="0.3"/>
    <row r="1003" s="6" customFormat="1" x14ac:dyDescent="0.3"/>
    <row r="1004" s="6" customFormat="1" x14ac:dyDescent="0.3"/>
    <row r="1005" s="6" customFormat="1" x14ac:dyDescent="0.3"/>
    <row r="1006" s="6" customFormat="1" x14ac:dyDescent="0.3"/>
    <row r="1007" s="6" customFormat="1" x14ac:dyDescent="0.3"/>
    <row r="1008" s="6" customFormat="1" x14ac:dyDescent="0.3"/>
    <row r="1009" s="6" customFormat="1" x14ac:dyDescent="0.3"/>
    <row r="1010" s="6" customFormat="1" x14ac:dyDescent="0.3"/>
    <row r="1011" s="6" customFormat="1" x14ac:dyDescent="0.3"/>
    <row r="1012" s="6" customFormat="1" x14ac:dyDescent="0.3"/>
    <row r="1013" s="6" customFormat="1" x14ac:dyDescent="0.3"/>
    <row r="1014" s="6" customFormat="1" x14ac:dyDescent="0.3"/>
    <row r="1015" s="6" customFormat="1" x14ac:dyDescent="0.3"/>
    <row r="1016" s="6" customFormat="1" x14ac:dyDescent="0.3"/>
    <row r="1017" s="6" customFormat="1" x14ac:dyDescent="0.3"/>
    <row r="1018" s="6" customFormat="1" x14ac:dyDescent="0.3"/>
    <row r="1019" s="6" customFormat="1" x14ac:dyDescent="0.3"/>
    <row r="1020" s="6" customFormat="1" x14ac:dyDescent="0.3"/>
    <row r="1021" s="6" customFormat="1" x14ac:dyDescent="0.3"/>
    <row r="1022" s="6" customFormat="1" x14ac:dyDescent="0.3"/>
    <row r="1023" s="6" customFormat="1" x14ac:dyDescent="0.3"/>
    <row r="1024" s="6" customFormat="1" x14ac:dyDescent="0.3"/>
    <row r="1025" s="6" customFormat="1" x14ac:dyDescent="0.3"/>
    <row r="1026" s="6" customFormat="1" x14ac:dyDescent="0.3"/>
    <row r="1027" s="6" customFormat="1" x14ac:dyDescent="0.3"/>
    <row r="1028" s="6" customFormat="1" x14ac:dyDescent="0.3"/>
    <row r="1029" s="6" customFormat="1" x14ac:dyDescent="0.3"/>
    <row r="1030" s="6" customFormat="1" x14ac:dyDescent="0.3"/>
    <row r="1031" s="6" customFormat="1" x14ac:dyDescent="0.3"/>
    <row r="1032" s="6" customFormat="1" x14ac:dyDescent="0.3"/>
    <row r="1033" s="6" customFormat="1" x14ac:dyDescent="0.3"/>
    <row r="1034" s="6" customFormat="1" x14ac:dyDescent="0.3"/>
    <row r="1035" s="6" customFormat="1" x14ac:dyDescent="0.3"/>
    <row r="1036" s="6" customFormat="1" x14ac:dyDescent="0.3"/>
    <row r="1037" s="6" customFormat="1" x14ac:dyDescent="0.3"/>
    <row r="1038" s="6" customFormat="1" x14ac:dyDescent="0.3"/>
    <row r="1039" s="6" customFormat="1" x14ac:dyDescent="0.3"/>
    <row r="1040" s="6" customFormat="1" x14ac:dyDescent="0.3"/>
    <row r="1041" s="6" customFormat="1" x14ac:dyDescent="0.3"/>
    <row r="1042" s="6" customFormat="1" x14ac:dyDescent="0.3"/>
    <row r="1043" s="6" customFormat="1" x14ac:dyDescent="0.3"/>
    <row r="1044" s="6" customFormat="1" x14ac:dyDescent="0.3"/>
    <row r="1045" s="6" customFormat="1" x14ac:dyDescent="0.3"/>
    <row r="1046" s="6" customFormat="1" x14ac:dyDescent="0.3"/>
    <row r="1047" s="6" customFormat="1" x14ac:dyDescent="0.3"/>
    <row r="1048" s="6" customFormat="1" x14ac:dyDescent="0.3"/>
    <row r="1049" s="6" customFormat="1" x14ac:dyDescent="0.3"/>
    <row r="1050" s="6" customFormat="1" x14ac:dyDescent="0.3"/>
    <row r="1051" s="6" customFormat="1" x14ac:dyDescent="0.3"/>
    <row r="1052" s="6" customFormat="1" x14ac:dyDescent="0.3"/>
    <row r="1053" s="6" customFormat="1" x14ac:dyDescent="0.3"/>
    <row r="1054" s="6" customFormat="1" x14ac:dyDescent="0.3"/>
    <row r="1055" s="6" customFormat="1" x14ac:dyDescent="0.3"/>
    <row r="1056" s="6" customFormat="1" x14ac:dyDescent="0.3"/>
    <row r="1057" s="6" customFormat="1" x14ac:dyDescent="0.3"/>
    <row r="1058" s="6" customFormat="1" x14ac:dyDescent="0.3"/>
    <row r="1059" s="6" customFormat="1" x14ac:dyDescent="0.3"/>
    <row r="1060" s="6" customFormat="1" x14ac:dyDescent="0.3"/>
    <row r="1061" s="6" customFormat="1" x14ac:dyDescent="0.3"/>
    <row r="1062" s="6" customFormat="1" x14ac:dyDescent="0.3"/>
    <row r="1063" s="6" customFormat="1" x14ac:dyDescent="0.3"/>
    <row r="1064" s="6" customFormat="1" x14ac:dyDescent="0.3"/>
    <row r="1065" s="6" customFormat="1" x14ac:dyDescent="0.3"/>
    <row r="1066" s="6" customFormat="1" x14ac:dyDescent="0.3"/>
    <row r="1067" s="6" customFormat="1" x14ac:dyDescent="0.3"/>
    <row r="1068" s="6" customFormat="1" x14ac:dyDescent="0.3"/>
    <row r="1069" s="6" customFormat="1" x14ac:dyDescent="0.3"/>
    <row r="1070" s="6" customFormat="1" x14ac:dyDescent="0.3"/>
    <row r="1071" s="6" customFormat="1" x14ac:dyDescent="0.3"/>
    <row r="1072" s="6" customFormat="1" x14ac:dyDescent="0.3"/>
    <row r="1073" s="6" customFormat="1" x14ac:dyDescent="0.3"/>
    <row r="1074" s="6" customFormat="1" x14ac:dyDescent="0.3"/>
    <row r="1075" s="6" customFormat="1" x14ac:dyDescent="0.3"/>
    <row r="1076" s="6" customFormat="1" x14ac:dyDescent="0.3"/>
    <row r="1077" s="6" customFormat="1" x14ac:dyDescent="0.3"/>
    <row r="1078" s="6" customFormat="1" x14ac:dyDescent="0.3"/>
    <row r="1079" s="6" customFormat="1" x14ac:dyDescent="0.3"/>
    <row r="1080" s="6" customFormat="1" x14ac:dyDescent="0.3"/>
    <row r="1081" s="6" customFormat="1" x14ac:dyDescent="0.3"/>
    <row r="1082" s="6" customFormat="1" x14ac:dyDescent="0.3"/>
    <row r="1083" s="6" customFormat="1" x14ac:dyDescent="0.3"/>
    <row r="1084" s="6" customFormat="1" x14ac:dyDescent="0.3"/>
    <row r="1085" s="6" customFormat="1" x14ac:dyDescent="0.3"/>
    <row r="1086" s="6" customFormat="1" x14ac:dyDescent="0.3"/>
    <row r="1087" s="6" customFormat="1" x14ac:dyDescent="0.3"/>
    <row r="1088" s="6" customFormat="1" x14ac:dyDescent="0.3"/>
    <row r="1089" s="6" customFormat="1" x14ac:dyDescent="0.3"/>
    <row r="1090" s="6" customFormat="1" x14ac:dyDescent="0.3"/>
    <row r="1091" s="6" customFormat="1" x14ac:dyDescent="0.3"/>
    <row r="1092" s="6" customFormat="1" x14ac:dyDescent="0.3"/>
    <row r="1093" s="6" customFormat="1" x14ac:dyDescent="0.3"/>
    <row r="1094" s="6" customFormat="1" x14ac:dyDescent="0.3"/>
    <row r="1095" s="6" customFormat="1" x14ac:dyDescent="0.3"/>
    <row r="1096" s="6" customFormat="1" x14ac:dyDescent="0.3"/>
    <row r="1097" s="6" customFormat="1" x14ac:dyDescent="0.3"/>
    <row r="1098" s="6" customFormat="1" x14ac:dyDescent="0.3"/>
    <row r="1099" s="6" customFormat="1" x14ac:dyDescent="0.3"/>
    <row r="1100" s="6" customFormat="1" x14ac:dyDescent="0.3"/>
    <row r="1101" s="6" customFormat="1" x14ac:dyDescent="0.3"/>
    <row r="1102" s="6" customFormat="1" x14ac:dyDescent="0.3"/>
    <row r="1103" s="6" customFormat="1" x14ac:dyDescent="0.3"/>
    <row r="1104" s="6" customFormat="1" x14ac:dyDescent="0.3"/>
    <row r="1105" s="6" customFormat="1" x14ac:dyDescent="0.3"/>
    <row r="1106" s="6" customFormat="1" x14ac:dyDescent="0.3"/>
    <row r="1107" s="6" customFormat="1" x14ac:dyDescent="0.3"/>
    <row r="1108" s="6" customFormat="1" x14ac:dyDescent="0.3"/>
    <row r="1109" s="6" customFormat="1" x14ac:dyDescent="0.3"/>
    <row r="1110" s="6" customFormat="1" x14ac:dyDescent="0.3"/>
    <row r="1111" s="6" customFormat="1" x14ac:dyDescent="0.3"/>
    <row r="1112" s="6" customFormat="1" x14ac:dyDescent="0.3"/>
    <row r="1113" s="6" customFormat="1" x14ac:dyDescent="0.3"/>
    <row r="1114" s="6" customFormat="1" x14ac:dyDescent="0.3"/>
    <row r="1115" s="6" customFormat="1" x14ac:dyDescent="0.3"/>
    <row r="1116" s="6" customFormat="1" x14ac:dyDescent="0.3"/>
    <row r="1117" s="6" customFormat="1" x14ac:dyDescent="0.3"/>
    <row r="1118" s="6" customFormat="1" x14ac:dyDescent="0.3"/>
    <row r="1119" s="6" customFormat="1" x14ac:dyDescent="0.3"/>
    <row r="1120" s="6" customFormat="1" x14ac:dyDescent="0.3"/>
    <row r="1121" s="6" customFormat="1" x14ac:dyDescent="0.3"/>
    <row r="1122" s="6" customFormat="1" x14ac:dyDescent="0.3"/>
    <row r="1123" s="6" customFormat="1" x14ac:dyDescent="0.3"/>
    <row r="1124" s="6" customFormat="1" x14ac:dyDescent="0.3"/>
    <row r="1125" s="6" customFormat="1" x14ac:dyDescent="0.3"/>
    <row r="1126" s="6" customFormat="1" x14ac:dyDescent="0.3"/>
    <row r="1127" s="6" customFormat="1" x14ac:dyDescent="0.3"/>
    <row r="1128" s="6" customFormat="1" x14ac:dyDescent="0.3"/>
    <row r="1129" s="6" customFormat="1" x14ac:dyDescent="0.3"/>
    <row r="1130" s="6" customFormat="1" x14ac:dyDescent="0.3"/>
    <row r="1131" s="6" customFormat="1" x14ac:dyDescent="0.3"/>
    <row r="1132" s="6" customFormat="1" x14ac:dyDescent="0.3"/>
    <row r="1133" s="6" customFormat="1" x14ac:dyDescent="0.3"/>
    <row r="1134" s="6" customFormat="1" x14ac:dyDescent="0.3"/>
    <row r="1135" s="6" customFormat="1" x14ac:dyDescent="0.3"/>
    <row r="1136" s="6" customFormat="1" x14ac:dyDescent="0.3"/>
    <row r="1137" s="6" customFormat="1" x14ac:dyDescent="0.3"/>
    <row r="1138" s="6" customFormat="1" x14ac:dyDescent="0.3"/>
    <row r="1139" s="6" customFormat="1" x14ac:dyDescent="0.3"/>
    <row r="1140" s="6" customFormat="1" x14ac:dyDescent="0.3"/>
    <row r="1141" s="6" customFormat="1" x14ac:dyDescent="0.3"/>
    <row r="1142" s="6" customFormat="1" x14ac:dyDescent="0.3"/>
    <row r="1143" s="6" customFormat="1" x14ac:dyDescent="0.3"/>
    <row r="1144" s="6" customFormat="1" x14ac:dyDescent="0.3"/>
    <row r="1145" s="6" customFormat="1" x14ac:dyDescent="0.3"/>
    <row r="1146" s="6" customFormat="1" x14ac:dyDescent="0.3"/>
    <row r="1147" s="6" customFormat="1" x14ac:dyDescent="0.3"/>
    <row r="1148" s="6" customFormat="1" x14ac:dyDescent="0.3"/>
    <row r="1149" s="6" customFormat="1" x14ac:dyDescent="0.3"/>
    <row r="1150" s="6" customFormat="1" x14ac:dyDescent="0.3"/>
    <row r="1151" s="6" customFormat="1" x14ac:dyDescent="0.3"/>
    <row r="1152" s="6" customFormat="1" x14ac:dyDescent="0.3"/>
    <row r="1153" s="6" customFormat="1" x14ac:dyDescent="0.3"/>
    <row r="1154" s="6" customFormat="1" x14ac:dyDescent="0.3"/>
    <row r="1155" s="6" customFormat="1" x14ac:dyDescent="0.3"/>
    <row r="1156" s="6" customFormat="1" x14ac:dyDescent="0.3"/>
    <row r="1157" s="6" customFormat="1" x14ac:dyDescent="0.3"/>
    <row r="1158" s="6" customFormat="1" x14ac:dyDescent="0.3"/>
    <row r="1159" s="6" customFormat="1" x14ac:dyDescent="0.3"/>
    <row r="1160" s="6" customFormat="1" x14ac:dyDescent="0.3"/>
    <row r="1161" s="6" customFormat="1" x14ac:dyDescent="0.3"/>
    <row r="1162" s="6" customFormat="1" x14ac:dyDescent="0.3"/>
    <row r="1163" s="6" customFormat="1" x14ac:dyDescent="0.3"/>
    <row r="1164" s="6" customFormat="1" x14ac:dyDescent="0.3"/>
    <row r="1165" s="6" customFormat="1" x14ac:dyDescent="0.3"/>
    <row r="1166" s="6" customFormat="1" x14ac:dyDescent="0.3"/>
    <row r="1167" s="6" customFormat="1" x14ac:dyDescent="0.3"/>
    <row r="1168" s="6" customFormat="1" x14ac:dyDescent="0.3"/>
    <row r="1169" s="6" customFormat="1" x14ac:dyDescent="0.3"/>
    <row r="1170" s="6" customFormat="1" x14ac:dyDescent="0.3"/>
    <row r="1171" s="6" customFormat="1" x14ac:dyDescent="0.3"/>
    <row r="1172" s="6" customFormat="1" x14ac:dyDescent="0.3"/>
    <row r="1173" s="6" customFormat="1" x14ac:dyDescent="0.3"/>
    <row r="1174" s="6" customFormat="1" x14ac:dyDescent="0.3"/>
    <row r="1175" s="6" customFormat="1" x14ac:dyDescent="0.3"/>
    <row r="1176" s="6" customFormat="1" x14ac:dyDescent="0.3"/>
    <row r="1177" s="6" customFormat="1" x14ac:dyDescent="0.3"/>
    <row r="1178" s="6" customFormat="1" x14ac:dyDescent="0.3"/>
    <row r="1179" s="6" customFormat="1" x14ac:dyDescent="0.3"/>
    <row r="1180" s="6" customFormat="1" x14ac:dyDescent="0.3"/>
    <row r="1181" s="6" customFormat="1" x14ac:dyDescent="0.3"/>
    <row r="1182" s="6" customFormat="1" x14ac:dyDescent="0.3"/>
    <row r="1183" s="6" customFormat="1" x14ac:dyDescent="0.3"/>
    <row r="1184" s="6" customFormat="1" x14ac:dyDescent="0.3"/>
    <row r="1185" s="6" customFormat="1" x14ac:dyDescent="0.3"/>
    <row r="1186" s="6" customFormat="1" x14ac:dyDescent="0.3"/>
    <row r="1187" s="6" customFormat="1" x14ac:dyDescent="0.3"/>
    <row r="1188" s="6" customFormat="1" x14ac:dyDescent="0.3"/>
    <row r="1189" s="6" customFormat="1" x14ac:dyDescent="0.3"/>
    <row r="1190" s="6" customFormat="1" x14ac:dyDescent="0.3"/>
    <row r="1191" s="6" customFormat="1" x14ac:dyDescent="0.3"/>
    <row r="1192" s="6" customFormat="1" x14ac:dyDescent="0.3"/>
    <row r="1193" s="6" customFormat="1" x14ac:dyDescent="0.3"/>
    <row r="1194" s="6" customFormat="1" x14ac:dyDescent="0.3"/>
    <row r="1195" s="6" customFormat="1" x14ac:dyDescent="0.3"/>
    <row r="1196" s="6" customFormat="1" x14ac:dyDescent="0.3"/>
    <row r="1197" s="6" customFormat="1" x14ac:dyDescent="0.3"/>
    <row r="1198" s="6" customFormat="1" x14ac:dyDescent="0.3"/>
    <row r="1199" s="6" customFormat="1" x14ac:dyDescent="0.3"/>
    <row r="1200" s="6" customFormat="1" x14ac:dyDescent="0.3"/>
    <row r="1201" s="6" customFormat="1" x14ac:dyDescent="0.3"/>
    <row r="1202" s="6" customFormat="1" x14ac:dyDescent="0.3"/>
    <row r="1203" s="6" customFormat="1" x14ac:dyDescent="0.3"/>
    <row r="1204" s="6" customFormat="1" x14ac:dyDescent="0.3"/>
    <row r="1205" s="6" customFormat="1" x14ac:dyDescent="0.3"/>
    <row r="1206" s="6" customFormat="1" x14ac:dyDescent="0.3"/>
    <row r="1207" s="6" customFormat="1" x14ac:dyDescent="0.3"/>
    <row r="1208" s="6" customFormat="1" x14ac:dyDescent="0.3"/>
    <row r="1209" s="6" customFormat="1" x14ac:dyDescent="0.3"/>
    <row r="1210" s="6" customFormat="1" x14ac:dyDescent="0.3"/>
    <row r="1211" s="6" customFormat="1" x14ac:dyDescent="0.3"/>
    <row r="1212" s="6" customFormat="1" x14ac:dyDescent="0.3"/>
    <row r="1213" s="6" customFormat="1" x14ac:dyDescent="0.3"/>
    <row r="1214" s="6" customFormat="1" x14ac:dyDescent="0.3"/>
    <row r="1215" s="6" customFormat="1" x14ac:dyDescent="0.3"/>
    <row r="1216" s="6" customFormat="1" x14ac:dyDescent="0.3"/>
    <row r="1217" s="6" customFormat="1" x14ac:dyDescent="0.3"/>
    <row r="1218" s="6" customFormat="1" x14ac:dyDescent="0.3"/>
    <row r="1219" s="6" customFormat="1" x14ac:dyDescent="0.3"/>
    <row r="1220" s="6" customFormat="1" x14ac:dyDescent="0.3"/>
    <row r="1221" s="6" customFormat="1" x14ac:dyDescent="0.3"/>
    <row r="1222" s="6" customFormat="1" x14ac:dyDescent="0.3"/>
    <row r="1223" s="6" customFormat="1" x14ac:dyDescent="0.3"/>
    <row r="1224" s="6" customFormat="1" x14ac:dyDescent="0.3"/>
    <row r="1225" s="6" customFormat="1" x14ac:dyDescent="0.3"/>
    <row r="1226" s="6" customFormat="1" x14ac:dyDescent="0.3"/>
    <row r="1227" s="6" customFormat="1" x14ac:dyDescent="0.3"/>
    <row r="1228" s="6" customFormat="1" x14ac:dyDescent="0.3"/>
    <row r="1229" s="6" customFormat="1" x14ac:dyDescent="0.3"/>
    <row r="1230" s="6" customFormat="1" x14ac:dyDescent="0.3"/>
    <row r="1231" s="6" customFormat="1" x14ac:dyDescent="0.3"/>
    <row r="1232" s="6" customFormat="1" x14ac:dyDescent="0.3"/>
    <row r="1233" s="6" customFormat="1" x14ac:dyDescent="0.3"/>
    <row r="1234" s="6" customFormat="1" x14ac:dyDescent="0.3"/>
    <row r="1235" s="6" customFormat="1" x14ac:dyDescent="0.3"/>
    <row r="1236" s="6" customFormat="1" x14ac:dyDescent="0.3"/>
    <row r="1237" s="6" customFormat="1" x14ac:dyDescent="0.3"/>
    <row r="1238" s="6" customFormat="1" x14ac:dyDescent="0.3"/>
    <row r="1239" s="6" customFormat="1" x14ac:dyDescent="0.3"/>
    <row r="1240" s="6" customFormat="1" x14ac:dyDescent="0.3"/>
    <row r="1241" s="6" customFormat="1" x14ac:dyDescent="0.3"/>
    <row r="1242" s="6" customFormat="1" x14ac:dyDescent="0.3"/>
    <row r="1243" s="6" customFormat="1" x14ac:dyDescent="0.3"/>
    <row r="1244" s="6" customFormat="1" x14ac:dyDescent="0.3"/>
    <row r="1245" s="6" customFormat="1" x14ac:dyDescent="0.3"/>
    <row r="1246" s="6" customFormat="1" x14ac:dyDescent="0.3"/>
    <row r="1247" s="6" customFormat="1" x14ac:dyDescent="0.3"/>
    <row r="1248" s="6" customFormat="1" x14ac:dyDescent="0.3"/>
    <row r="1249" s="6" customFormat="1" x14ac:dyDescent="0.3"/>
    <row r="1250" s="6" customFormat="1" x14ac:dyDescent="0.3"/>
    <row r="1251" s="6" customFormat="1" x14ac:dyDescent="0.3"/>
    <row r="1252" s="6" customFormat="1" x14ac:dyDescent="0.3"/>
    <row r="1253" s="6" customFormat="1" x14ac:dyDescent="0.3"/>
    <row r="1254" s="6" customFormat="1" x14ac:dyDescent="0.3"/>
    <row r="1255" s="6" customFormat="1" x14ac:dyDescent="0.3"/>
    <row r="1256" s="6" customFormat="1" x14ac:dyDescent="0.3"/>
    <row r="1257" s="6" customFormat="1" x14ac:dyDescent="0.3"/>
    <row r="1258" s="6" customFormat="1" x14ac:dyDescent="0.3"/>
    <row r="1259" s="6" customFormat="1" x14ac:dyDescent="0.3"/>
    <row r="1260" s="6" customFormat="1" x14ac:dyDescent="0.3"/>
    <row r="1261" s="6" customFormat="1" x14ac:dyDescent="0.3"/>
    <row r="1262" s="6" customFormat="1" x14ac:dyDescent="0.3"/>
    <row r="1263" s="6" customFormat="1" x14ac:dyDescent="0.3"/>
    <row r="1264" s="6" customFormat="1" x14ac:dyDescent="0.3"/>
    <row r="1265" s="6" customFormat="1" x14ac:dyDescent="0.3"/>
    <row r="1266" s="6" customFormat="1" x14ac:dyDescent="0.3"/>
    <row r="1267" s="6" customFormat="1" x14ac:dyDescent="0.3"/>
    <row r="1268" s="6" customFormat="1" x14ac:dyDescent="0.3"/>
    <row r="1269" s="6" customFormat="1" x14ac:dyDescent="0.3"/>
    <row r="1270" s="6" customFormat="1" x14ac:dyDescent="0.3"/>
    <row r="1271" s="6" customFormat="1" x14ac:dyDescent="0.3"/>
    <row r="1272" s="6" customFormat="1" x14ac:dyDescent="0.3"/>
    <row r="1273" s="6" customFormat="1" x14ac:dyDescent="0.3"/>
    <row r="1274" s="6" customFormat="1" x14ac:dyDescent="0.3"/>
    <row r="1275" s="6" customFormat="1" x14ac:dyDescent="0.3"/>
    <row r="1276" s="6" customFormat="1" x14ac:dyDescent="0.3"/>
    <row r="1277" s="6" customFormat="1" x14ac:dyDescent="0.3"/>
    <row r="1278" s="6" customFormat="1" x14ac:dyDescent="0.3"/>
    <row r="1279" s="6" customFormat="1" x14ac:dyDescent="0.3"/>
    <row r="1280" s="6" customFormat="1" x14ac:dyDescent="0.3"/>
    <row r="1281" s="6" customFormat="1" x14ac:dyDescent="0.3"/>
    <row r="1282" s="6" customFormat="1" x14ac:dyDescent="0.3"/>
    <row r="1283" s="6" customFormat="1" x14ac:dyDescent="0.3"/>
    <row r="1284" s="6" customFormat="1" x14ac:dyDescent="0.3"/>
    <row r="1285" s="6" customFormat="1" x14ac:dyDescent="0.3"/>
    <row r="1286" s="6" customFormat="1" x14ac:dyDescent="0.3"/>
    <row r="1287" s="6" customFormat="1" x14ac:dyDescent="0.3"/>
    <row r="1288" s="6" customFormat="1" x14ac:dyDescent="0.3"/>
    <row r="1289" s="6" customFormat="1" x14ac:dyDescent="0.3"/>
    <row r="1290" s="6" customFormat="1" x14ac:dyDescent="0.3"/>
    <row r="1291" s="6" customFormat="1" x14ac:dyDescent="0.3"/>
    <row r="1292" s="6" customFormat="1" x14ac:dyDescent="0.3"/>
    <row r="1293" s="6" customFormat="1" x14ac:dyDescent="0.3"/>
    <row r="1294" s="6" customFormat="1" x14ac:dyDescent="0.3"/>
    <row r="1295" s="6" customFormat="1" x14ac:dyDescent="0.3"/>
    <row r="1296" s="6" customFormat="1" x14ac:dyDescent="0.3"/>
    <row r="1297" s="6" customFormat="1" x14ac:dyDescent="0.3"/>
    <row r="1298" s="6" customFormat="1" x14ac:dyDescent="0.3"/>
    <row r="1299" s="6" customFormat="1" x14ac:dyDescent="0.3"/>
    <row r="1300" s="6" customFormat="1" x14ac:dyDescent="0.3"/>
    <row r="1301" s="6" customFormat="1" x14ac:dyDescent="0.3"/>
    <row r="1302" s="6" customFormat="1" x14ac:dyDescent="0.3"/>
    <row r="1303" s="6" customFormat="1" x14ac:dyDescent="0.3"/>
    <row r="1304" s="6" customFormat="1" x14ac:dyDescent="0.3"/>
    <row r="1305" s="6" customFormat="1" x14ac:dyDescent="0.3"/>
    <row r="1306" s="6" customFormat="1" x14ac:dyDescent="0.3"/>
    <row r="1307" s="6" customFormat="1" x14ac:dyDescent="0.3"/>
    <row r="1308" s="6" customFormat="1" x14ac:dyDescent="0.3"/>
    <row r="1309" s="6" customFormat="1" x14ac:dyDescent="0.3"/>
    <row r="1310" s="6" customFormat="1" x14ac:dyDescent="0.3"/>
    <row r="1311" s="6" customFormat="1" x14ac:dyDescent="0.3"/>
    <row r="1312" s="6" customFormat="1" x14ac:dyDescent="0.3"/>
    <row r="1313" s="6" customFormat="1" x14ac:dyDescent="0.3"/>
    <row r="1314" s="6" customFormat="1" x14ac:dyDescent="0.3"/>
    <row r="1315" s="6" customFormat="1" x14ac:dyDescent="0.3"/>
    <row r="1316" s="6" customFormat="1" x14ac:dyDescent="0.3"/>
    <row r="1317" s="6" customFormat="1" x14ac:dyDescent="0.3"/>
    <row r="1318" s="6" customFormat="1" x14ac:dyDescent="0.3"/>
    <row r="1319" s="6" customFormat="1" x14ac:dyDescent="0.3"/>
    <row r="1320" s="6" customFormat="1" x14ac:dyDescent="0.3"/>
    <row r="1321" s="6" customFormat="1" x14ac:dyDescent="0.3"/>
    <row r="1322" s="6" customFormat="1" x14ac:dyDescent="0.3"/>
    <row r="1323" s="6" customFormat="1" x14ac:dyDescent="0.3"/>
    <row r="1324" s="6" customFormat="1" x14ac:dyDescent="0.3"/>
    <row r="1325" s="6" customFormat="1" x14ac:dyDescent="0.3"/>
    <row r="1326" s="6" customFormat="1" x14ac:dyDescent="0.3"/>
    <row r="1327" s="6" customFormat="1" x14ac:dyDescent="0.3"/>
    <row r="1328" s="6" customFormat="1" x14ac:dyDescent="0.3"/>
    <row r="1329" s="6" customFormat="1" x14ac:dyDescent="0.3"/>
    <row r="1330" s="6" customFormat="1" x14ac:dyDescent="0.3"/>
    <row r="1331" s="6" customFormat="1" x14ac:dyDescent="0.3"/>
    <row r="1332" s="6" customFormat="1" x14ac:dyDescent="0.3"/>
    <row r="1333" s="6" customFormat="1" x14ac:dyDescent="0.3"/>
    <row r="1334" s="6" customFormat="1" x14ac:dyDescent="0.3"/>
    <row r="1335" s="6" customFormat="1" x14ac:dyDescent="0.3"/>
    <row r="1336" s="6" customFormat="1" x14ac:dyDescent="0.3"/>
    <row r="1337" s="6" customFormat="1" x14ac:dyDescent="0.3"/>
    <row r="1338" s="6" customFormat="1" x14ac:dyDescent="0.3"/>
    <row r="1339" s="6" customFormat="1" x14ac:dyDescent="0.3"/>
    <row r="1340" s="6" customFormat="1" x14ac:dyDescent="0.3"/>
    <row r="1341" s="6" customFormat="1" x14ac:dyDescent="0.3"/>
    <row r="1342" s="6" customFormat="1" x14ac:dyDescent="0.3"/>
    <row r="1343" s="6" customFormat="1" x14ac:dyDescent="0.3"/>
    <row r="1344" s="6" customFormat="1" x14ac:dyDescent="0.3"/>
    <row r="1345" s="6" customFormat="1" x14ac:dyDescent="0.3"/>
    <row r="1346" s="6" customFormat="1" x14ac:dyDescent="0.3"/>
    <row r="1347" s="6" customFormat="1" x14ac:dyDescent="0.3"/>
    <row r="1348" s="6" customFormat="1" x14ac:dyDescent="0.3"/>
    <row r="1349" s="6" customFormat="1" x14ac:dyDescent="0.3"/>
    <row r="1350" s="6" customFormat="1" x14ac:dyDescent="0.3"/>
    <row r="1351" s="6" customFormat="1" x14ac:dyDescent="0.3"/>
    <row r="1352" s="6" customFormat="1" x14ac:dyDescent="0.3"/>
    <row r="1353" s="6" customFormat="1" x14ac:dyDescent="0.3"/>
    <row r="1354" s="6" customFormat="1" x14ac:dyDescent="0.3"/>
    <row r="1355" s="6" customFormat="1" x14ac:dyDescent="0.3"/>
    <row r="1356" s="6" customFormat="1" x14ac:dyDescent="0.3"/>
    <row r="1357" s="6" customFormat="1" x14ac:dyDescent="0.3"/>
    <row r="1358" s="6" customFormat="1" x14ac:dyDescent="0.3"/>
    <row r="1359" s="6" customFormat="1" x14ac:dyDescent="0.3"/>
    <row r="1360" s="6" customFormat="1" x14ac:dyDescent="0.3"/>
    <row r="1361" s="6" customFormat="1" x14ac:dyDescent="0.3"/>
    <row r="1362" s="6" customFormat="1" x14ac:dyDescent="0.3"/>
    <row r="1363" s="6" customFormat="1" x14ac:dyDescent="0.3"/>
    <row r="1364" s="6" customFormat="1" x14ac:dyDescent="0.3"/>
    <row r="1365" s="6" customFormat="1" x14ac:dyDescent="0.3"/>
    <row r="1366" s="6" customFormat="1" x14ac:dyDescent="0.3"/>
    <row r="1367" s="6" customFormat="1" x14ac:dyDescent="0.3"/>
    <row r="1368" s="6" customFormat="1" x14ac:dyDescent="0.3"/>
    <row r="1369" s="6" customFormat="1" x14ac:dyDescent="0.3"/>
    <row r="1370" s="6" customFormat="1" x14ac:dyDescent="0.3"/>
    <row r="1371" s="6" customFormat="1" x14ac:dyDescent="0.3"/>
    <row r="1372" s="6" customFormat="1" x14ac:dyDescent="0.3"/>
    <row r="1373" s="6" customFormat="1" x14ac:dyDescent="0.3"/>
    <row r="1374" s="6" customFormat="1" x14ac:dyDescent="0.3"/>
    <row r="1375" s="6" customFormat="1" x14ac:dyDescent="0.3"/>
    <row r="1376" s="6" customFormat="1" x14ac:dyDescent="0.3"/>
    <row r="1377" s="6" customFormat="1" x14ac:dyDescent="0.3"/>
    <row r="1378" s="6" customFormat="1" x14ac:dyDescent="0.3"/>
    <row r="1379" s="6" customFormat="1" x14ac:dyDescent="0.3"/>
    <row r="1380" s="6" customFormat="1" x14ac:dyDescent="0.3"/>
    <row r="1381" s="6" customFormat="1" x14ac:dyDescent="0.3"/>
    <row r="1382" s="6" customFormat="1" x14ac:dyDescent="0.3"/>
    <row r="1383" s="6" customFormat="1" x14ac:dyDescent="0.3"/>
    <row r="1384" s="6" customFormat="1" x14ac:dyDescent="0.3"/>
    <row r="1385" s="6" customFormat="1" x14ac:dyDescent="0.3"/>
    <row r="1386" s="6" customFormat="1" x14ac:dyDescent="0.3"/>
    <row r="1387" s="6" customFormat="1" x14ac:dyDescent="0.3"/>
    <row r="1388" s="6" customFormat="1" x14ac:dyDescent="0.3"/>
    <row r="1389" s="6" customFormat="1" x14ac:dyDescent="0.3"/>
    <row r="1390" s="6" customFormat="1" x14ac:dyDescent="0.3"/>
    <row r="1391" s="6" customFormat="1" x14ac:dyDescent="0.3"/>
    <row r="1392" s="6" customFormat="1" x14ac:dyDescent="0.3"/>
    <row r="1393" s="6" customFormat="1" x14ac:dyDescent="0.3"/>
    <row r="1394" s="6" customFormat="1" x14ac:dyDescent="0.3"/>
    <row r="1395" s="6" customFormat="1" x14ac:dyDescent="0.3"/>
    <row r="1396" s="6" customFormat="1" x14ac:dyDescent="0.3"/>
    <row r="1397" s="6" customFormat="1" x14ac:dyDescent="0.3"/>
    <row r="1398" s="6" customFormat="1" x14ac:dyDescent="0.3"/>
    <row r="1399" s="6" customFormat="1" x14ac:dyDescent="0.3"/>
    <row r="1400" s="6" customFormat="1" x14ac:dyDescent="0.3"/>
    <row r="1401" s="6" customFormat="1" x14ac:dyDescent="0.3"/>
    <row r="1402" s="6" customFormat="1" x14ac:dyDescent="0.3"/>
    <row r="1403" s="6" customFormat="1" x14ac:dyDescent="0.3"/>
    <row r="1404" s="6" customFormat="1" x14ac:dyDescent="0.3"/>
    <row r="1405" s="6" customFormat="1" x14ac:dyDescent="0.3"/>
    <row r="1406" s="6" customFormat="1" x14ac:dyDescent="0.3"/>
    <row r="1407" s="6" customFormat="1" x14ac:dyDescent="0.3"/>
    <row r="1408" s="6" customFormat="1" x14ac:dyDescent="0.3"/>
    <row r="1409" s="6" customFormat="1" x14ac:dyDescent="0.3"/>
    <row r="1410" s="6" customFormat="1" x14ac:dyDescent="0.3"/>
    <row r="1411" s="6" customFormat="1" x14ac:dyDescent="0.3"/>
    <row r="1412" s="6" customFormat="1" x14ac:dyDescent="0.3"/>
    <row r="1413" s="6" customFormat="1" x14ac:dyDescent="0.3"/>
    <row r="1414" s="6" customFormat="1" x14ac:dyDescent="0.3"/>
    <row r="1415" s="6" customFormat="1" x14ac:dyDescent="0.3"/>
    <row r="1416" s="6" customFormat="1" x14ac:dyDescent="0.3"/>
    <row r="1417" s="6" customFormat="1" x14ac:dyDescent="0.3"/>
    <row r="1418" s="6" customFormat="1" x14ac:dyDescent="0.3"/>
    <row r="1419" s="6" customFormat="1" x14ac:dyDescent="0.3"/>
    <row r="1420" s="6" customFormat="1" x14ac:dyDescent="0.3"/>
    <row r="1421" s="6" customFormat="1" x14ac:dyDescent="0.3"/>
    <row r="1422" s="6" customFormat="1" x14ac:dyDescent="0.3"/>
    <row r="1423" s="6" customFormat="1" x14ac:dyDescent="0.3"/>
    <row r="1424" s="6" customFormat="1" x14ac:dyDescent="0.3"/>
    <row r="1425" s="6" customFormat="1" x14ac:dyDescent="0.3"/>
    <row r="1426" s="6" customFormat="1" x14ac:dyDescent="0.3"/>
    <row r="1427" s="6" customFormat="1" x14ac:dyDescent="0.3"/>
    <row r="1428" s="6" customFormat="1" x14ac:dyDescent="0.3"/>
    <row r="1429" s="6" customFormat="1" x14ac:dyDescent="0.3"/>
    <row r="1430" s="6" customFormat="1" x14ac:dyDescent="0.3"/>
    <row r="1431" s="6" customFormat="1" x14ac:dyDescent="0.3"/>
    <row r="1432" s="6" customFormat="1" x14ac:dyDescent="0.3"/>
    <row r="1433" s="6" customFormat="1" x14ac:dyDescent="0.3"/>
    <row r="1434" s="6" customFormat="1" x14ac:dyDescent="0.3"/>
    <row r="1435" s="6" customFormat="1" x14ac:dyDescent="0.3"/>
    <row r="1436" s="6" customFormat="1" x14ac:dyDescent="0.3"/>
    <row r="1437" s="6" customFormat="1" x14ac:dyDescent="0.3"/>
    <row r="1438" s="6" customFormat="1" x14ac:dyDescent="0.3"/>
    <row r="1439" s="6" customFormat="1" x14ac:dyDescent="0.3"/>
    <row r="1440" s="6" customFormat="1" x14ac:dyDescent="0.3"/>
    <row r="1441" s="6" customFormat="1" x14ac:dyDescent="0.3"/>
    <row r="1442" s="6" customFormat="1" x14ac:dyDescent="0.3"/>
    <row r="1443" s="6" customFormat="1" x14ac:dyDescent="0.3"/>
    <row r="1444" s="6" customFormat="1" x14ac:dyDescent="0.3"/>
    <row r="1445" s="6" customFormat="1" x14ac:dyDescent="0.3"/>
    <row r="1446" s="6" customFormat="1" x14ac:dyDescent="0.3"/>
    <row r="1447" s="6" customFormat="1" x14ac:dyDescent="0.3"/>
    <row r="1448" s="6" customFormat="1" x14ac:dyDescent="0.3"/>
    <row r="1449" s="6" customFormat="1" x14ac:dyDescent="0.3"/>
    <row r="1450" s="6" customFormat="1" x14ac:dyDescent="0.3"/>
    <row r="1451" s="6" customFormat="1" x14ac:dyDescent="0.3"/>
    <row r="1452" s="6" customFormat="1" x14ac:dyDescent="0.3"/>
    <row r="1453" s="6" customFormat="1" x14ac:dyDescent="0.3"/>
    <row r="1454" s="6" customFormat="1" x14ac:dyDescent="0.3"/>
    <row r="1455" s="6" customFormat="1" x14ac:dyDescent="0.3"/>
    <row r="1456" s="6" customFormat="1" x14ac:dyDescent="0.3"/>
    <row r="1457" s="6" customFormat="1" x14ac:dyDescent="0.3"/>
    <row r="1458" s="6" customFormat="1" x14ac:dyDescent="0.3"/>
    <row r="1459" s="6" customFormat="1" x14ac:dyDescent="0.3"/>
    <row r="1460" s="6" customFormat="1" x14ac:dyDescent="0.3"/>
    <row r="1461" s="6" customFormat="1" x14ac:dyDescent="0.3"/>
    <row r="1462" s="6" customFormat="1" x14ac:dyDescent="0.3"/>
    <row r="1463" s="6" customFormat="1" x14ac:dyDescent="0.3"/>
    <row r="1464" s="6" customFormat="1" x14ac:dyDescent="0.3"/>
    <row r="1465" s="6" customFormat="1" x14ac:dyDescent="0.3"/>
    <row r="1466" s="6" customFormat="1" x14ac:dyDescent="0.3"/>
    <row r="1467" s="6" customFormat="1" x14ac:dyDescent="0.3"/>
    <row r="1468" s="6" customFormat="1" x14ac:dyDescent="0.3"/>
    <row r="1469" s="6" customFormat="1" x14ac:dyDescent="0.3"/>
    <row r="1470" s="6" customFormat="1" x14ac:dyDescent="0.3"/>
    <row r="1471" s="6" customFormat="1" x14ac:dyDescent="0.3"/>
    <row r="1472" s="6" customFormat="1" x14ac:dyDescent="0.3"/>
    <row r="1473" s="6" customFormat="1" x14ac:dyDescent="0.3"/>
    <row r="1474" s="6" customFormat="1" x14ac:dyDescent="0.3"/>
    <row r="1475" s="6" customFormat="1" x14ac:dyDescent="0.3"/>
    <row r="1476" s="6" customFormat="1" x14ac:dyDescent="0.3"/>
    <row r="1477" s="6" customFormat="1" x14ac:dyDescent="0.3"/>
    <row r="1478" s="6" customFormat="1" x14ac:dyDescent="0.3"/>
    <row r="1479" s="6" customFormat="1" x14ac:dyDescent="0.3"/>
    <row r="1480" s="6" customFormat="1" x14ac:dyDescent="0.3"/>
    <row r="1481" s="6" customFormat="1" x14ac:dyDescent="0.3"/>
    <row r="1482" s="6" customFormat="1" x14ac:dyDescent="0.3"/>
    <row r="1483" s="6" customFormat="1" x14ac:dyDescent="0.3"/>
    <row r="1484" s="6" customFormat="1" x14ac:dyDescent="0.3"/>
    <row r="1485" s="6" customFormat="1" x14ac:dyDescent="0.3"/>
    <row r="1486" s="6" customFormat="1" x14ac:dyDescent="0.3"/>
    <row r="1487" s="6" customFormat="1" x14ac:dyDescent="0.3"/>
    <row r="1488" s="6" customFormat="1" x14ac:dyDescent="0.3"/>
    <row r="1489" s="6" customFormat="1" x14ac:dyDescent="0.3"/>
    <row r="1490" s="6" customFormat="1" x14ac:dyDescent="0.3"/>
    <row r="1491" s="6" customFormat="1" x14ac:dyDescent="0.3"/>
    <row r="1492" s="6" customFormat="1" x14ac:dyDescent="0.3"/>
    <row r="1493" s="6" customFormat="1" x14ac:dyDescent="0.3"/>
    <row r="1494" s="6" customFormat="1" x14ac:dyDescent="0.3"/>
    <row r="1495" s="6" customFormat="1" x14ac:dyDescent="0.3"/>
    <row r="1496" s="6" customFormat="1" x14ac:dyDescent="0.3"/>
    <row r="1497" s="6" customFormat="1" x14ac:dyDescent="0.3"/>
    <row r="1498" s="6" customFormat="1" x14ac:dyDescent="0.3"/>
    <row r="1499" s="6" customFormat="1" x14ac:dyDescent="0.3"/>
    <row r="1500" s="6" customFormat="1" x14ac:dyDescent="0.3"/>
    <row r="1501" s="6" customFormat="1" x14ac:dyDescent="0.3"/>
    <row r="1502" s="6" customFormat="1" x14ac:dyDescent="0.3"/>
    <row r="1503" s="6" customFormat="1" x14ac:dyDescent="0.3"/>
    <row r="1504" s="6" customFormat="1" x14ac:dyDescent="0.3"/>
    <row r="1505" s="6" customFormat="1" x14ac:dyDescent="0.3"/>
    <row r="1506" s="6" customFormat="1" x14ac:dyDescent="0.3"/>
    <row r="1507" s="6" customFormat="1" x14ac:dyDescent="0.3"/>
    <row r="1508" s="6" customFormat="1" x14ac:dyDescent="0.3"/>
    <row r="1509" s="6" customFormat="1" x14ac:dyDescent="0.3"/>
    <row r="1510" s="6" customFormat="1" x14ac:dyDescent="0.3"/>
    <row r="1511" s="6" customFormat="1" x14ac:dyDescent="0.3"/>
    <row r="1512" s="6" customFormat="1" x14ac:dyDescent="0.3"/>
    <row r="1513" s="6" customFormat="1" x14ac:dyDescent="0.3"/>
    <row r="1514" s="6" customFormat="1" x14ac:dyDescent="0.3"/>
    <row r="1515" s="6" customFormat="1" x14ac:dyDescent="0.3"/>
    <row r="1516" s="6" customFormat="1" x14ac:dyDescent="0.3"/>
    <row r="1517" s="6" customFormat="1" x14ac:dyDescent="0.3"/>
    <row r="1518" s="6" customFormat="1" x14ac:dyDescent="0.3"/>
    <row r="1519" s="6" customFormat="1" x14ac:dyDescent="0.3"/>
    <row r="1520" s="6" customFormat="1" x14ac:dyDescent="0.3"/>
    <row r="1521" s="6" customFormat="1" x14ac:dyDescent="0.3"/>
    <row r="1522" s="6" customFormat="1" x14ac:dyDescent="0.3"/>
    <row r="1523" s="6" customFormat="1" x14ac:dyDescent="0.3"/>
    <row r="1524" s="6" customFormat="1" x14ac:dyDescent="0.3"/>
    <row r="1525" s="6" customFormat="1" x14ac:dyDescent="0.3"/>
    <row r="1526" s="6" customFormat="1" x14ac:dyDescent="0.3"/>
    <row r="1527" s="6" customFormat="1" x14ac:dyDescent="0.3"/>
    <row r="1528" s="6" customFormat="1" x14ac:dyDescent="0.3"/>
    <row r="1529" s="6" customFormat="1" x14ac:dyDescent="0.3"/>
    <row r="1530" s="6" customFormat="1" x14ac:dyDescent="0.3"/>
    <row r="1531" s="6" customFormat="1" x14ac:dyDescent="0.3"/>
    <row r="1532" s="6" customFormat="1" x14ac:dyDescent="0.3"/>
    <row r="1533" s="6" customFormat="1" x14ac:dyDescent="0.3"/>
    <row r="1534" s="6" customFormat="1" x14ac:dyDescent="0.3"/>
    <row r="1535" s="6" customFormat="1" x14ac:dyDescent="0.3"/>
    <row r="1536" s="6" customFormat="1" x14ac:dyDescent="0.3"/>
    <row r="1537" s="6" customFormat="1" x14ac:dyDescent="0.3"/>
    <row r="1538" s="6" customFormat="1" x14ac:dyDescent="0.3"/>
    <row r="1539" s="6" customFormat="1" x14ac:dyDescent="0.3"/>
    <row r="1540" s="6" customFormat="1" x14ac:dyDescent="0.3"/>
    <row r="1541" s="6" customFormat="1" x14ac:dyDescent="0.3"/>
    <row r="1542" s="6" customFormat="1" x14ac:dyDescent="0.3"/>
    <row r="1543" s="6" customFormat="1" x14ac:dyDescent="0.3"/>
    <row r="1544" s="6" customFormat="1" x14ac:dyDescent="0.3"/>
    <row r="1545" s="6" customFormat="1" x14ac:dyDescent="0.3"/>
    <row r="1546" s="6" customFormat="1" x14ac:dyDescent="0.3"/>
    <row r="1547" s="6" customFormat="1" x14ac:dyDescent="0.3"/>
    <row r="1548" s="6" customFormat="1" x14ac:dyDescent="0.3"/>
    <row r="1549" s="6" customFormat="1" x14ac:dyDescent="0.3"/>
    <row r="1550" s="6" customFormat="1" x14ac:dyDescent="0.3"/>
    <row r="1551" s="6" customFormat="1" x14ac:dyDescent="0.3"/>
    <row r="1552" s="6" customFormat="1" x14ac:dyDescent="0.3"/>
    <row r="1553" s="6" customFormat="1" x14ac:dyDescent="0.3"/>
    <row r="1554" s="6" customFormat="1" x14ac:dyDescent="0.3"/>
    <row r="1555" s="6" customFormat="1" x14ac:dyDescent="0.3"/>
    <row r="1556" s="6" customFormat="1" x14ac:dyDescent="0.3"/>
    <row r="1557" s="6" customFormat="1" x14ac:dyDescent="0.3"/>
    <row r="1558" s="6" customFormat="1" x14ac:dyDescent="0.3"/>
    <row r="1559" s="6" customFormat="1" x14ac:dyDescent="0.3"/>
    <row r="1560" s="6" customFormat="1" x14ac:dyDescent="0.3"/>
    <row r="1561" s="6" customFormat="1" x14ac:dyDescent="0.3"/>
    <row r="1562" s="6" customFormat="1" x14ac:dyDescent="0.3"/>
    <row r="1563" s="6" customFormat="1" x14ac:dyDescent="0.3"/>
    <row r="1564" s="6" customFormat="1" x14ac:dyDescent="0.3"/>
    <row r="1565" s="6" customFormat="1" x14ac:dyDescent="0.3"/>
    <row r="1566" s="6" customFormat="1" x14ac:dyDescent="0.3"/>
    <row r="1567" s="6" customFormat="1" x14ac:dyDescent="0.3"/>
    <row r="1568" s="6" customFormat="1" x14ac:dyDescent="0.3"/>
    <row r="1569" s="6" customFormat="1" x14ac:dyDescent="0.3"/>
    <row r="1570" s="6" customFormat="1" x14ac:dyDescent="0.3"/>
    <row r="1571" s="6" customFormat="1" x14ac:dyDescent="0.3"/>
    <row r="1572" s="6" customFormat="1" x14ac:dyDescent="0.3"/>
    <row r="1573" s="6" customFormat="1" x14ac:dyDescent="0.3"/>
    <row r="1574" s="6" customFormat="1" x14ac:dyDescent="0.3"/>
    <row r="1575" s="6" customFormat="1" x14ac:dyDescent="0.3"/>
    <row r="1576" s="6" customFormat="1" x14ac:dyDescent="0.3"/>
    <row r="1577" s="6" customFormat="1" x14ac:dyDescent="0.3"/>
    <row r="1578" s="6" customFormat="1" x14ac:dyDescent="0.3"/>
    <row r="1579" s="6" customFormat="1" x14ac:dyDescent="0.3"/>
    <row r="1580" s="6" customFormat="1" x14ac:dyDescent="0.3"/>
    <row r="1581" s="6" customFormat="1" x14ac:dyDescent="0.3"/>
    <row r="1582" s="6" customFormat="1" x14ac:dyDescent="0.3"/>
    <row r="1583" s="6" customFormat="1" x14ac:dyDescent="0.3"/>
    <row r="1584" s="6" customFormat="1" x14ac:dyDescent="0.3"/>
    <row r="1585" s="6" customFormat="1" x14ac:dyDescent="0.3"/>
    <row r="1586" s="6" customFormat="1" x14ac:dyDescent="0.3"/>
    <row r="1587" s="6" customFormat="1" x14ac:dyDescent="0.3"/>
    <row r="1588" s="6" customFormat="1" x14ac:dyDescent="0.3"/>
    <row r="1589" s="6" customFormat="1" x14ac:dyDescent="0.3"/>
    <row r="1590" s="6" customFormat="1" x14ac:dyDescent="0.3"/>
    <row r="1591" s="6" customFormat="1" x14ac:dyDescent="0.3"/>
    <row r="1592" s="6" customFormat="1" x14ac:dyDescent="0.3"/>
    <row r="1593" s="6" customFormat="1" x14ac:dyDescent="0.3"/>
    <row r="1594" s="6" customFormat="1" x14ac:dyDescent="0.3"/>
    <row r="1595" s="6" customFormat="1" x14ac:dyDescent="0.3"/>
    <row r="1596" s="6" customFormat="1" x14ac:dyDescent="0.3"/>
    <row r="1597" s="6" customFormat="1" x14ac:dyDescent="0.3"/>
    <row r="1598" s="6" customFormat="1" x14ac:dyDescent="0.3"/>
    <row r="1599" s="6" customFormat="1" x14ac:dyDescent="0.3"/>
    <row r="1600" s="6" customFormat="1" x14ac:dyDescent="0.3"/>
    <row r="1601" s="6" customFormat="1" x14ac:dyDescent="0.3"/>
    <row r="1602" s="6" customFormat="1" x14ac:dyDescent="0.3"/>
    <row r="1603" s="6" customFormat="1" x14ac:dyDescent="0.3"/>
    <row r="1604" s="6" customFormat="1" x14ac:dyDescent="0.3"/>
    <row r="1605" s="6" customFormat="1" x14ac:dyDescent="0.3"/>
    <row r="1606" s="6" customFormat="1" x14ac:dyDescent="0.3"/>
    <row r="1607" s="6" customFormat="1" x14ac:dyDescent="0.3"/>
    <row r="1608" s="6" customFormat="1" x14ac:dyDescent="0.3"/>
    <row r="1609" s="6" customFormat="1" x14ac:dyDescent="0.3"/>
    <row r="1610" s="6" customFormat="1" x14ac:dyDescent="0.3"/>
    <row r="1611" s="6" customFormat="1" x14ac:dyDescent="0.3"/>
    <row r="1612" s="6" customFormat="1" x14ac:dyDescent="0.3"/>
    <row r="1613" s="6" customFormat="1" x14ac:dyDescent="0.3"/>
    <row r="1614" s="6" customFormat="1" x14ac:dyDescent="0.3"/>
    <row r="1615" s="6" customFormat="1" x14ac:dyDescent="0.3"/>
    <row r="1616" s="6" customFormat="1" x14ac:dyDescent="0.3"/>
    <row r="1617" s="6" customFormat="1" x14ac:dyDescent="0.3"/>
    <row r="1618" s="6" customFormat="1" x14ac:dyDescent="0.3"/>
    <row r="1619" s="6" customFormat="1" x14ac:dyDescent="0.3"/>
    <row r="1620" s="6" customFormat="1" x14ac:dyDescent="0.3"/>
    <row r="1621" s="6" customFormat="1" x14ac:dyDescent="0.3"/>
    <row r="1622" s="6" customFormat="1" x14ac:dyDescent="0.3"/>
    <row r="1623" s="6" customFormat="1" x14ac:dyDescent="0.3"/>
    <row r="1624" s="6" customFormat="1" x14ac:dyDescent="0.3"/>
    <row r="1625" s="6" customFormat="1" x14ac:dyDescent="0.3"/>
    <row r="1626" s="6" customFormat="1" x14ac:dyDescent="0.3"/>
    <row r="1627" s="6" customFormat="1" x14ac:dyDescent="0.3"/>
    <row r="1628" s="6" customFormat="1" x14ac:dyDescent="0.3"/>
    <row r="1629" s="6" customFormat="1" x14ac:dyDescent="0.3"/>
    <row r="1630" s="6" customFormat="1" x14ac:dyDescent="0.3"/>
    <row r="1631" s="6" customFormat="1" x14ac:dyDescent="0.3"/>
    <row r="1632" s="6" customFormat="1" x14ac:dyDescent="0.3"/>
    <row r="1633" s="6" customFormat="1" x14ac:dyDescent="0.3"/>
    <row r="1634" s="6" customFormat="1" x14ac:dyDescent="0.3"/>
    <row r="1635" s="6" customFormat="1" x14ac:dyDescent="0.3"/>
    <row r="1636" s="6" customFormat="1" x14ac:dyDescent="0.3"/>
    <row r="1637" s="6" customFormat="1" x14ac:dyDescent="0.3"/>
    <row r="1638" s="6" customFormat="1" x14ac:dyDescent="0.3"/>
    <row r="1639" s="6" customFormat="1" x14ac:dyDescent="0.3"/>
    <row r="1640" s="6" customFormat="1" x14ac:dyDescent="0.3"/>
    <row r="1641" s="6" customFormat="1" x14ac:dyDescent="0.3"/>
    <row r="1642" s="6" customFormat="1" x14ac:dyDescent="0.3"/>
    <row r="1643" s="6" customFormat="1" x14ac:dyDescent="0.3"/>
    <row r="1644" s="6" customFormat="1" x14ac:dyDescent="0.3"/>
    <row r="1645" s="6" customFormat="1" x14ac:dyDescent="0.3"/>
    <row r="1646" s="6" customFormat="1" x14ac:dyDescent="0.3"/>
    <row r="1647" s="6" customFormat="1" x14ac:dyDescent="0.3"/>
    <row r="1648" s="6" customFormat="1" x14ac:dyDescent="0.3"/>
    <row r="1649" s="6" customFormat="1" x14ac:dyDescent="0.3"/>
    <row r="1650" s="6" customFormat="1" x14ac:dyDescent="0.3"/>
    <row r="1651" s="6" customFormat="1" x14ac:dyDescent="0.3"/>
    <row r="1652" s="6" customFormat="1" x14ac:dyDescent="0.3"/>
    <row r="1653" s="6" customFormat="1" x14ac:dyDescent="0.3"/>
    <row r="1654" s="6" customFormat="1" x14ac:dyDescent="0.3"/>
    <row r="1655" s="6" customFormat="1" x14ac:dyDescent="0.3"/>
    <row r="1656" s="6" customFormat="1" x14ac:dyDescent="0.3"/>
    <row r="1657" s="6" customFormat="1" x14ac:dyDescent="0.3"/>
    <row r="1658" s="6" customFormat="1" x14ac:dyDescent="0.3"/>
    <row r="1659" s="6" customFormat="1" x14ac:dyDescent="0.3"/>
    <row r="1660" s="6" customFormat="1" x14ac:dyDescent="0.3"/>
    <row r="1661" s="6" customFormat="1" x14ac:dyDescent="0.3"/>
    <row r="1662" s="6" customFormat="1" x14ac:dyDescent="0.3"/>
    <row r="1663" s="6" customFormat="1" x14ac:dyDescent="0.3"/>
    <row r="1664" s="6" customFormat="1" x14ac:dyDescent="0.3"/>
    <row r="1665" s="6" customFormat="1" x14ac:dyDescent="0.3"/>
    <row r="1666" s="6" customFormat="1" x14ac:dyDescent="0.3"/>
    <row r="1667" s="6" customFormat="1" x14ac:dyDescent="0.3"/>
    <row r="1668" s="6" customFormat="1" x14ac:dyDescent="0.3"/>
    <row r="1669" s="6" customFormat="1" x14ac:dyDescent="0.3"/>
    <row r="1670" s="6" customFormat="1" x14ac:dyDescent="0.3"/>
    <row r="1671" s="6" customFormat="1" x14ac:dyDescent="0.3"/>
    <row r="1672" s="6" customFormat="1" x14ac:dyDescent="0.3"/>
    <row r="1673" s="6" customFormat="1" x14ac:dyDescent="0.3"/>
    <row r="1674" s="6" customFormat="1" x14ac:dyDescent="0.3"/>
    <row r="1675" s="6" customFormat="1" x14ac:dyDescent="0.3"/>
    <row r="1676" s="6" customFormat="1" x14ac:dyDescent="0.3"/>
    <row r="1677" s="6" customFormat="1" x14ac:dyDescent="0.3"/>
    <row r="1678" s="6" customFormat="1" x14ac:dyDescent="0.3"/>
    <row r="1679" s="6" customFormat="1" x14ac:dyDescent="0.3"/>
    <row r="1680" s="6" customFormat="1" x14ac:dyDescent="0.3"/>
    <row r="1681" s="6" customFormat="1" x14ac:dyDescent="0.3"/>
    <row r="1682" s="6" customFormat="1" x14ac:dyDescent="0.3"/>
    <row r="1683" s="6" customFormat="1" x14ac:dyDescent="0.3"/>
    <row r="1684" s="6" customFormat="1" x14ac:dyDescent="0.3"/>
    <row r="1685" s="6" customFormat="1" x14ac:dyDescent="0.3"/>
    <row r="1686" s="6" customFormat="1" x14ac:dyDescent="0.3"/>
    <row r="1687" s="6" customFormat="1" x14ac:dyDescent="0.3"/>
    <row r="1688" s="6" customFormat="1" x14ac:dyDescent="0.3"/>
    <row r="1689" s="6" customFormat="1" x14ac:dyDescent="0.3"/>
    <row r="1690" s="6" customFormat="1" x14ac:dyDescent="0.3"/>
    <row r="1691" s="6" customFormat="1" x14ac:dyDescent="0.3"/>
    <row r="1692" s="6" customFormat="1" x14ac:dyDescent="0.3"/>
    <row r="1693" s="6" customFormat="1" x14ac:dyDescent="0.3"/>
    <row r="1694" s="6" customFormat="1" x14ac:dyDescent="0.3"/>
    <row r="1695" s="6" customFormat="1" x14ac:dyDescent="0.3"/>
    <row r="1696" s="6" customFormat="1" x14ac:dyDescent="0.3"/>
    <row r="1697" s="6" customFormat="1" x14ac:dyDescent="0.3"/>
    <row r="1698" s="6" customFormat="1" x14ac:dyDescent="0.3"/>
    <row r="1699" s="6" customFormat="1" x14ac:dyDescent="0.3"/>
    <row r="1700" s="6" customFormat="1" x14ac:dyDescent="0.3"/>
    <row r="1701" s="6" customFormat="1" x14ac:dyDescent="0.3"/>
    <row r="1702" s="6" customFormat="1" x14ac:dyDescent="0.3"/>
    <row r="1703" s="6" customFormat="1" x14ac:dyDescent="0.3"/>
    <row r="1704" s="6" customFormat="1" x14ac:dyDescent="0.3"/>
    <row r="1705" s="6" customFormat="1" x14ac:dyDescent="0.3"/>
    <row r="1706" s="6" customFormat="1" x14ac:dyDescent="0.3"/>
    <row r="1707" s="6" customFormat="1" x14ac:dyDescent="0.3"/>
    <row r="1708" s="6" customFormat="1" x14ac:dyDescent="0.3"/>
    <row r="1709" s="6" customFormat="1" x14ac:dyDescent="0.3"/>
    <row r="1710" s="6" customFormat="1" x14ac:dyDescent="0.3"/>
    <row r="1711" s="6" customFormat="1" x14ac:dyDescent="0.3"/>
    <row r="1712" s="6" customFormat="1" x14ac:dyDescent="0.3"/>
    <row r="1713" s="6" customFormat="1" x14ac:dyDescent="0.3"/>
    <row r="1714" s="6" customFormat="1" x14ac:dyDescent="0.3"/>
    <row r="1715" s="6" customFormat="1" x14ac:dyDescent="0.3"/>
    <row r="1716" s="6" customFormat="1" x14ac:dyDescent="0.3"/>
    <row r="1717" s="6" customFormat="1" x14ac:dyDescent="0.3"/>
    <row r="1718" s="6" customFormat="1" x14ac:dyDescent="0.3"/>
    <row r="1719" s="6" customFormat="1" x14ac:dyDescent="0.3"/>
    <row r="1720" s="6" customFormat="1" x14ac:dyDescent="0.3"/>
    <row r="1721" s="6" customFormat="1" x14ac:dyDescent="0.3"/>
    <row r="1722" s="6" customFormat="1" x14ac:dyDescent="0.3"/>
    <row r="1723" s="6" customFormat="1" x14ac:dyDescent="0.3"/>
    <row r="1724" s="6" customFormat="1" x14ac:dyDescent="0.3"/>
    <row r="1725" s="6" customFormat="1" x14ac:dyDescent="0.3"/>
    <row r="1726" s="6" customFormat="1" x14ac:dyDescent="0.3"/>
    <row r="1727" s="6" customFormat="1" x14ac:dyDescent="0.3"/>
    <row r="1728" s="6" customFormat="1" x14ac:dyDescent="0.3"/>
    <row r="1729" s="6" customFormat="1" x14ac:dyDescent="0.3"/>
    <row r="1730" s="6" customFormat="1" x14ac:dyDescent="0.3"/>
    <row r="1731" s="6" customFormat="1" x14ac:dyDescent="0.3"/>
    <row r="1732" s="6" customFormat="1" x14ac:dyDescent="0.3"/>
    <row r="1733" s="6" customFormat="1" x14ac:dyDescent="0.3"/>
    <row r="1734" s="6" customFormat="1" x14ac:dyDescent="0.3"/>
    <row r="1735" s="6" customFormat="1" x14ac:dyDescent="0.3"/>
    <row r="1736" s="6" customFormat="1" x14ac:dyDescent="0.3"/>
    <row r="1737" s="6" customFormat="1" x14ac:dyDescent="0.3"/>
    <row r="1738" s="6" customFormat="1" x14ac:dyDescent="0.3"/>
    <row r="1739" s="6" customFormat="1" x14ac:dyDescent="0.3"/>
    <row r="1740" s="6" customFormat="1" x14ac:dyDescent="0.3"/>
    <row r="1741" s="6" customFormat="1" x14ac:dyDescent="0.3"/>
    <row r="1742" s="6" customFormat="1" x14ac:dyDescent="0.3"/>
    <row r="1743" s="6" customFormat="1" x14ac:dyDescent="0.3"/>
    <row r="1744" s="6" customFormat="1" x14ac:dyDescent="0.3"/>
    <row r="1745" s="6" customFormat="1" x14ac:dyDescent="0.3"/>
    <row r="1746" s="6" customFormat="1" x14ac:dyDescent="0.3"/>
    <row r="1747" s="6" customFormat="1" x14ac:dyDescent="0.3"/>
    <row r="1748" s="6" customFormat="1" x14ac:dyDescent="0.3"/>
    <row r="1749" s="6" customFormat="1" x14ac:dyDescent="0.3"/>
    <row r="1750" s="6" customFormat="1" x14ac:dyDescent="0.3"/>
    <row r="1751" s="6" customFormat="1" x14ac:dyDescent="0.3"/>
    <row r="1752" s="6" customFormat="1" x14ac:dyDescent="0.3"/>
    <row r="1753" s="6" customFormat="1" x14ac:dyDescent="0.3"/>
    <row r="1754" s="6" customFormat="1" x14ac:dyDescent="0.3"/>
    <row r="1755" s="6" customFormat="1" x14ac:dyDescent="0.3"/>
    <row r="1756" s="6" customFormat="1" x14ac:dyDescent="0.3"/>
    <row r="1757" s="6" customFormat="1" x14ac:dyDescent="0.3"/>
    <row r="1758" s="6" customFormat="1" x14ac:dyDescent="0.3"/>
    <row r="1759" s="6" customFormat="1" x14ac:dyDescent="0.3"/>
    <row r="1760" s="6" customFormat="1" x14ac:dyDescent="0.3"/>
    <row r="1761" s="6" customFormat="1" x14ac:dyDescent="0.3"/>
    <row r="1762" s="6" customFormat="1" x14ac:dyDescent="0.3"/>
    <row r="1763" s="6" customFormat="1" x14ac:dyDescent="0.3"/>
    <row r="1764" s="6" customFormat="1" x14ac:dyDescent="0.3"/>
    <row r="1765" s="6" customFormat="1" x14ac:dyDescent="0.3"/>
    <row r="1766" s="6" customFormat="1" x14ac:dyDescent="0.3"/>
    <row r="1767" s="6" customFormat="1" x14ac:dyDescent="0.3"/>
    <row r="1768" s="6" customFormat="1" x14ac:dyDescent="0.3"/>
    <row r="1769" s="6" customFormat="1" x14ac:dyDescent="0.3"/>
    <row r="1770" s="6" customFormat="1" x14ac:dyDescent="0.3"/>
    <row r="1771" s="6" customFormat="1" x14ac:dyDescent="0.3"/>
    <row r="1772" s="6" customFormat="1" x14ac:dyDescent="0.3"/>
    <row r="1773" s="6" customFormat="1" x14ac:dyDescent="0.3"/>
    <row r="1774" s="6" customFormat="1" x14ac:dyDescent="0.3"/>
    <row r="1775" s="6" customFormat="1" x14ac:dyDescent="0.3"/>
    <row r="1776" s="6" customFormat="1" x14ac:dyDescent="0.3"/>
    <row r="1777" s="6" customFormat="1" x14ac:dyDescent="0.3"/>
    <row r="1778" s="6" customFormat="1" x14ac:dyDescent="0.3"/>
    <row r="1779" s="6" customFormat="1" x14ac:dyDescent="0.3"/>
    <row r="1780" s="6" customFormat="1" x14ac:dyDescent="0.3"/>
    <row r="1781" s="6" customFormat="1" x14ac:dyDescent="0.3"/>
    <row r="1782" s="6" customFormat="1" x14ac:dyDescent="0.3"/>
    <row r="1783" s="6" customFormat="1" x14ac:dyDescent="0.3"/>
    <row r="1784" s="6" customFormat="1" x14ac:dyDescent="0.3"/>
    <row r="1785" s="6" customFormat="1" x14ac:dyDescent="0.3"/>
    <row r="1786" s="6" customFormat="1" x14ac:dyDescent="0.3"/>
    <row r="1787" s="6" customFormat="1" x14ac:dyDescent="0.3"/>
    <row r="1788" s="6" customFormat="1" x14ac:dyDescent="0.3"/>
    <row r="1789" s="6" customFormat="1" x14ac:dyDescent="0.3"/>
    <row r="1790" s="6" customFormat="1" x14ac:dyDescent="0.3"/>
    <row r="1791" s="6" customFormat="1" x14ac:dyDescent="0.3"/>
    <row r="1792" s="6" customFormat="1" x14ac:dyDescent="0.3"/>
    <row r="1793" s="6" customFormat="1" x14ac:dyDescent="0.3"/>
    <row r="1794" s="6" customFormat="1" x14ac:dyDescent="0.3"/>
    <row r="1795" s="6" customFormat="1" x14ac:dyDescent="0.3"/>
    <row r="1796" s="6" customFormat="1" x14ac:dyDescent="0.3"/>
    <row r="1797" s="6" customFormat="1" x14ac:dyDescent="0.3"/>
    <row r="1798" s="6" customFormat="1" x14ac:dyDescent="0.3"/>
    <row r="1799" s="6" customFormat="1" x14ac:dyDescent="0.3"/>
    <row r="1800" s="6" customFormat="1" x14ac:dyDescent="0.3"/>
    <row r="1801" s="6" customFormat="1" x14ac:dyDescent="0.3"/>
    <row r="1802" s="6" customFormat="1" x14ac:dyDescent="0.3"/>
    <row r="1803" s="6" customFormat="1" x14ac:dyDescent="0.3"/>
    <row r="1804" s="6" customFormat="1" x14ac:dyDescent="0.3"/>
    <row r="1805" s="6" customFormat="1" x14ac:dyDescent="0.3"/>
    <row r="1806" s="6" customFormat="1" x14ac:dyDescent="0.3"/>
    <row r="1807" s="6" customFormat="1" x14ac:dyDescent="0.3"/>
    <row r="1808" s="6" customFormat="1" x14ac:dyDescent="0.3"/>
    <row r="1809" s="6" customFormat="1" x14ac:dyDescent="0.3"/>
    <row r="1810" s="6" customFormat="1" x14ac:dyDescent="0.3"/>
    <row r="1811" s="6" customFormat="1" x14ac:dyDescent="0.3"/>
    <row r="1812" s="6" customFormat="1" x14ac:dyDescent="0.3"/>
    <row r="1813" s="6" customFormat="1" x14ac:dyDescent="0.3"/>
    <row r="1814" s="6" customFormat="1" x14ac:dyDescent="0.3"/>
    <row r="1815" s="6" customFormat="1" x14ac:dyDescent="0.3"/>
    <row r="1816" s="6" customFormat="1" x14ac:dyDescent="0.3"/>
    <row r="1817" s="6" customFormat="1" x14ac:dyDescent="0.3"/>
    <row r="1818" s="6" customFormat="1" x14ac:dyDescent="0.3"/>
    <row r="1819" s="6" customFormat="1" x14ac:dyDescent="0.3"/>
    <row r="1820" s="6" customFormat="1" x14ac:dyDescent="0.3"/>
    <row r="1821" s="6" customFormat="1" x14ac:dyDescent="0.3"/>
    <row r="1822" s="6" customFormat="1" x14ac:dyDescent="0.3"/>
    <row r="1823" s="6" customFormat="1" x14ac:dyDescent="0.3"/>
    <row r="1824" s="6" customFormat="1" x14ac:dyDescent="0.3"/>
    <row r="1825" s="6" customFormat="1" x14ac:dyDescent="0.3"/>
    <row r="1826" s="6" customFormat="1" x14ac:dyDescent="0.3"/>
    <row r="1827" s="6" customFormat="1" x14ac:dyDescent="0.3"/>
    <row r="1828" s="6" customFormat="1" x14ac:dyDescent="0.3"/>
    <row r="1829" s="6" customFormat="1" x14ac:dyDescent="0.3"/>
    <row r="1830" s="6" customFormat="1" x14ac:dyDescent="0.3"/>
    <row r="1831" s="6" customFormat="1" x14ac:dyDescent="0.3"/>
    <row r="1832" s="6" customFormat="1" x14ac:dyDescent="0.3"/>
    <row r="1833" s="6" customFormat="1" x14ac:dyDescent="0.3"/>
    <row r="1834" s="6" customFormat="1" x14ac:dyDescent="0.3"/>
    <row r="1835" s="6" customFormat="1" x14ac:dyDescent="0.3"/>
    <row r="1836" s="6" customFormat="1" x14ac:dyDescent="0.3"/>
    <row r="1837" s="6" customFormat="1" x14ac:dyDescent="0.3"/>
    <row r="1838" s="6" customFormat="1" x14ac:dyDescent="0.3"/>
    <row r="1839" s="6" customFormat="1" x14ac:dyDescent="0.3"/>
    <row r="1840" s="6" customFormat="1" x14ac:dyDescent="0.3"/>
    <row r="1841" s="6" customFormat="1" x14ac:dyDescent="0.3"/>
    <row r="1842" s="6" customFormat="1" x14ac:dyDescent="0.3"/>
    <row r="1843" s="6" customFormat="1" x14ac:dyDescent="0.3"/>
    <row r="1844" s="6" customFormat="1" x14ac:dyDescent="0.3"/>
    <row r="1845" s="6" customFormat="1" x14ac:dyDescent="0.3"/>
    <row r="1846" s="6" customFormat="1" x14ac:dyDescent="0.3"/>
    <row r="1847" s="6" customFormat="1" x14ac:dyDescent="0.3"/>
    <row r="1848" s="6" customFormat="1" x14ac:dyDescent="0.3"/>
    <row r="1849" s="6" customFormat="1" x14ac:dyDescent="0.3"/>
    <row r="1850" s="6" customFormat="1" x14ac:dyDescent="0.3"/>
    <row r="1851" s="6" customFormat="1" x14ac:dyDescent="0.3"/>
    <row r="1852" s="6" customFormat="1" x14ac:dyDescent="0.3"/>
    <row r="1853" s="6" customFormat="1" x14ac:dyDescent="0.3"/>
    <row r="1854" s="6" customFormat="1" x14ac:dyDescent="0.3"/>
    <row r="1855" s="6" customFormat="1" x14ac:dyDescent="0.3"/>
    <row r="1856" s="6" customFormat="1" x14ac:dyDescent="0.3"/>
    <row r="1857" s="6" customFormat="1" x14ac:dyDescent="0.3"/>
    <row r="1858" s="6" customFormat="1" x14ac:dyDescent="0.3"/>
    <row r="1859" s="6" customFormat="1" x14ac:dyDescent="0.3"/>
    <row r="1860" s="6" customFormat="1" x14ac:dyDescent="0.3"/>
    <row r="1861" s="6" customFormat="1" x14ac:dyDescent="0.3"/>
    <row r="1862" s="6" customFormat="1" x14ac:dyDescent="0.3"/>
    <row r="1863" s="6" customFormat="1" x14ac:dyDescent="0.3"/>
    <row r="1864" s="6" customFormat="1" x14ac:dyDescent="0.3"/>
    <row r="1865" s="6" customFormat="1" x14ac:dyDescent="0.3"/>
    <row r="1866" s="6" customFormat="1" x14ac:dyDescent="0.3"/>
    <row r="1867" s="6" customFormat="1" x14ac:dyDescent="0.3"/>
    <row r="1868" s="6" customFormat="1" x14ac:dyDescent="0.3"/>
    <row r="1869" s="6" customFormat="1" x14ac:dyDescent="0.3"/>
    <row r="1870" s="6" customFormat="1" x14ac:dyDescent="0.3"/>
    <row r="1871" s="6" customFormat="1" x14ac:dyDescent="0.3"/>
    <row r="1872" s="6" customFormat="1" x14ac:dyDescent="0.3"/>
    <row r="1873" s="6" customFormat="1" x14ac:dyDescent="0.3"/>
    <row r="1874" s="6" customFormat="1" x14ac:dyDescent="0.3"/>
    <row r="1875" s="6" customFormat="1" x14ac:dyDescent="0.3"/>
    <row r="1876" s="6" customFormat="1" x14ac:dyDescent="0.3"/>
    <row r="1877" s="6" customFormat="1" x14ac:dyDescent="0.3"/>
    <row r="1878" s="6" customFormat="1" x14ac:dyDescent="0.3"/>
    <row r="1879" s="6" customFormat="1" x14ac:dyDescent="0.3"/>
    <row r="1880" s="6" customFormat="1" x14ac:dyDescent="0.3"/>
    <row r="1881" s="6" customFormat="1" x14ac:dyDescent="0.3"/>
    <row r="1882" s="6" customFormat="1" x14ac:dyDescent="0.3"/>
    <row r="1883" s="6" customFormat="1" x14ac:dyDescent="0.3"/>
    <row r="1884" s="6" customFormat="1" x14ac:dyDescent="0.3"/>
    <row r="1885" s="6" customFormat="1" x14ac:dyDescent="0.3"/>
    <row r="1886" s="6" customFormat="1" x14ac:dyDescent="0.3"/>
    <row r="1887" s="6" customFormat="1" x14ac:dyDescent="0.3"/>
    <row r="1888" s="6" customFormat="1" x14ac:dyDescent="0.3"/>
    <row r="1889" s="6" customFormat="1" x14ac:dyDescent="0.3"/>
    <row r="1890" s="6" customFormat="1" x14ac:dyDescent="0.3"/>
    <row r="1891" s="6" customFormat="1" x14ac:dyDescent="0.3"/>
    <row r="1892" s="6" customFormat="1" x14ac:dyDescent="0.3"/>
    <row r="1893" s="6" customFormat="1" x14ac:dyDescent="0.3"/>
    <row r="1894" s="6" customFormat="1" x14ac:dyDescent="0.3"/>
    <row r="1895" s="6" customFormat="1" x14ac:dyDescent="0.3"/>
    <row r="1896" s="6" customFormat="1" x14ac:dyDescent="0.3"/>
    <row r="1897" s="6" customFormat="1" x14ac:dyDescent="0.3"/>
    <row r="1898" s="6" customFormat="1" x14ac:dyDescent="0.3"/>
    <row r="1899" s="6" customFormat="1" x14ac:dyDescent="0.3"/>
    <row r="1900" s="6" customFormat="1" x14ac:dyDescent="0.3"/>
    <row r="1901" s="6" customFormat="1" x14ac:dyDescent="0.3"/>
    <row r="1902" s="6" customFormat="1" x14ac:dyDescent="0.3"/>
    <row r="1903" s="6" customFormat="1" x14ac:dyDescent="0.3"/>
    <row r="1904" s="6" customFormat="1" x14ac:dyDescent="0.3"/>
    <row r="1905" s="6" customFormat="1" x14ac:dyDescent="0.3"/>
    <row r="1906" s="6" customFormat="1" x14ac:dyDescent="0.3"/>
    <row r="1907" s="6" customFormat="1" x14ac:dyDescent="0.3"/>
    <row r="1908" s="6" customFormat="1" x14ac:dyDescent="0.3"/>
    <row r="1909" s="6" customFormat="1" x14ac:dyDescent="0.3"/>
    <row r="1910" s="6" customFormat="1" x14ac:dyDescent="0.3"/>
    <row r="1911" s="6" customFormat="1" x14ac:dyDescent="0.3"/>
    <row r="1912" s="6" customFormat="1" x14ac:dyDescent="0.3"/>
    <row r="1913" s="6" customFormat="1" x14ac:dyDescent="0.3"/>
    <row r="1914" s="6" customFormat="1" x14ac:dyDescent="0.3"/>
    <row r="1915" s="6" customFormat="1" x14ac:dyDescent="0.3"/>
    <row r="1916" s="6" customFormat="1" x14ac:dyDescent="0.3"/>
    <row r="1917" s="6" customFormat="1" x14ac:dyDescent="0.3"/>
    <row r="1918" s="6" customFormat="1" x14ac:dyDescent="0.3"/>
    <row r="1919" s="6" customFormat="1" x14ac:dyDescent="0.3"/>
    <row r="1920" s="6" customFormat="1" x14ac:dyDescent="0.3"/>
    <row r="1921" s="6" customFormat="1" x14ac:dyDescent="0.3"/>
    <row r="1922" s="6" customFormat="1" x14ac:dyDescent="0.3"/>
    <row r="1923" s="6" customFormat="1" x14ac:dyDescent="0.3"/>
    <row r="1924" s="6" customFormat="1" x14ac:dyDescent="0.3"/>
    <row r="1925" s="6" customFormat="1" x14ac:dyDescent="0.3"/>
    <row r="1926" s="6" customFormat="1" x14ac:dyDescent="0.3"/>
    <row r="1927" s="6" customFormat="1" x14ac:dyDescent="0.3"/>
    <row r="1928" s="6" customFormat="1" x14ac:dyDescent="0.3"/>
    <row r="1929" s="6" customFormat="1" x14ac:dyDescent="0.3"/>
    <row r="1930" s="6" customFormat="1" x14ac:dyDescent="0.3"/>
    <row r="1931" s="6" customFormat="1" x14ac:dyDescent="0.3"/>
    <row r="1932" s="6" customFormat="1" x14ac:dyDescent="0.3"/>
    <row r="1933" s="6" customFormat="1" x14ac:dyDescent="0.3"/>
    <row r="1934" s="6" customFormat="1" x14ac:dyDescent="0.3"/>
    <row r="1935" s="6" customFormat="1" x14ac:dyDescent="0.3"/>
    <row r="1936" s="6" customFormat="1" x14ac:dyDescent="0.3"/>
    <row r="1937" s="6" customFormat="1" x14ac:dyDescent="0.3"/>
    <row r="1938" s="6" customFormat="1" x14ac:dyDescent="0.3"/>
    <row r="1939" s="6" customFormat="1" x14ac:dyDescent="0.3"/>
    <row r="1940" s="6" customFormat="1" x14ac:dyDescent="0.3"/>
    <row r="1941" s="6" customFormat="1" x14ac:dyDescent="0.3"/>
    <row r="1942" s="6" customFormat="1" x14ac:dyDescent="0.3"/>
    <row r="1943" s="6" customFormat="1" x14ac:dyDescent="0.3"/>
    <row r="1944" s="6" customFormat="1" x14ac:dyDescent="0.3"/>
    <row r="1945" s="6" customFormat="1" x14ac:dyDescent="0.3"/>
    <row r="1946" s="6" customFormat="1" x14ac:dyDescent="0.3"/>
    <row r="1947" s="6" customFormat="1" x14ac:dyDescent="0.3"/>
    <row r="1948" s="6" customFormat="1" x14ac:dyDescent="0.3"/>
    <row r="1949" s="6" customFormat="1" x14ac:dyDescent="0.3"/>
    <row r="1950" s="6" customFormat="1" x14ac:dyDescent="0.3"/>
    <row r="1951" s="6" customFormat="1" x14ac:dyDescent="0.3"/>
    <row r="1952" s="6" customFormat="1" x14ac:dyDescent="0.3"/>
    <row r="1953" s="6" customFormat="1" x14ac:dyDescent="0.3"/>
    <row r="1954" s="6" customFormat="1" x14ac:dyDescent="0.3"/>
    <row r="1955" s="6" customFormat="1" x14ac:dyDescent="0.3"/>
    <row r="1956" s="6" customFormat="1" x14ac:dyDescent="0.3"/>
    <row r="1957" s="6" customFormat="1" x14ac:dyDescent="0.3"/>
    <row r="1958" s="6" customFormat="1" x14ac:dyDescent="0.3"/>
    <row r="1959" s="6" customFormat="1" x14ac:dyDescent="0.3"/>
    <row r="1960" s="6" customFormat="1" x14ac:dyDescent="0.3"/>
    <row r="1961" s="6" customFormat="1" x14ac:dyDescent="0.3"/>
    <row r="1962" s="6" customFormat="1" x14ac:dyDescent="0.3"/>
    <row r="1963" s="6" customFormat="1" x14ac:dyDescent="0.3"/>
    <row r="1964" s="6" customFormat="1" x14ac:dyDescent="0.3"/>
    <row r="1965" s="6" customFormat="1" x14ac:dyDescent="0.3"/>
    <row r="1966" s="6" customFormat="1" x14ac:dyDescent="0.3"/>
    <row r="1967" s="6" customFormat="1" x14ac:dyDescent="0.3"/>
    <row r="1968" s="6" customFormat="1" x14ac:dyDescent="0.3"/>
    <row r="1969" s="6" customFormat="1" x14ac:dyDescent="0.3"/>
    <row r="1970" s="6" customFormat="1" x14ac:dyDescent="0.3"/>
    <row r="1971" s="6" customFormat="1" x14ac:dyDescent="0.3"/>
    <row r="1972" s="6" customFormat="1" x14ac:dyDescent="0.3"/>
    <row r="1973" s="6" customFormat="1" x14ac:dyDescent="0.3"/>
    <row r="1974" s="6" customFormat="1" x14ac:dyDescent="0.3"/>
    <row r="1975" s="6" customFormat="1" x14ac:dyDescent="0.3"/>
    <row r="1976" s="6" customFormat="1" x14ac:dyDescent="0.3"/>
    <row r="1977" s="6" customFormat="1" x14ac:dyDescent="0.3"/>
    <row r="1978" s="6" customFormat="1" x14ac:dyDescent="0.3"/>
    <row r="1979" s="6" customFormat="1" x14ac:dyDescent="0.3"/>
    <row r="1980" s="6" customFormat="1" x14ac:dyDescent="0.3"/>
    <row r="1981" s="6" customFormat="1" x14ac:dyDescent="0.3"/>
    <row r="1982" s="6" customFormat="1" x14ac:dyDescent="0.3"/>
    <row r="1983" s="6" customFormat="1" x14ac:dyDescent="0.3"/>
    <row r="1984" s="6" customFormat="1" x14ac:dyDescent="0.3"/>
    <row r="1985" s="6" customFormat="1" x14ac:dyDescent="0.3"/>
    <row r="1986" s="6" customFormat="1" x14ac:dyDescent="0.3"/>
    <row r="1987" s="6" customFormat="1" x14ac:dyDescent="0.3"/>
    <row r="1988" s="6" customFormat="1" x14ac:dyDescent="0.3"/>
    <row r="1989" s="6" customFormat="1" x14ac:dyDescent="0.3"/>
    <row r="1990" s="6" customFormat="1" x14ac:dyDescent="0.3"/>
    <row r="1991" s="6" customFormat="1" x14ac:dyDescent="0.3"/>
    <row r="1992" s="6" customFormat="1" x14ac:dyDescent="0.3"/>
    <row r="1993" s="6" customFormat="1" x14ac:dyDescent="0.3"/>
    <row r="1994" s="6" customFormat="1" x14ac:dyDescent="0.3"/>
    <row r="1995" s="6" customFormat="1" x14ac:dyDescent="0.3"/>
    <row r="1996" s="6" customFormat="1" x14ac:dyDescent="0.3"/>
    <row r="1997" s="6" customFormat="1" x14ac:dyDescent="0.3"/>
    <row r="1998" s="6" customFormat="1" x14ac:dyDescent="0.3"/>
    <row r="1999" s="6" customFormat="1" x14ac:dyDescent="0.3"/>
    <row r="2000" s="6" customFormat="1" x14ac:dyDescent="0.3"/>
    <row r="2001" s="6" customFormat="1" x14ac:dyDescent="0.3"/>
    <row r="2002" s="6" customFormat="1" x14ac:dyDescent="0.3"/>
    <row r="2003" s="6" customFormat="1" x14ac:dyDescent="0.3"/>
    <row r="2004" s="6" customFormat="1" x14ac:dyDescent="0.3"/>
    <row r="2005" s="6" customFormat="1" x14ac:dyDescent="0.3"/>
    <row r="2006" s="6" customFormat="1" x14ac:dyDescent="0.3"/>
    <row r="2007" s="6" customFormat="1" x14ac:dyDescent="0.3"/>
    <row r="2008" s="6" customFormat="1" x14ac:dyDescent="0.3"/>
    <row r="2009" s="6" customFormat="1" x14ac:dyDescent="0.3"/>
    <row r="2010" s="6" customFormat="1" x14ac:dyDescent="0.3"/>
    <row r="2011" s="6" customFormat="1" x14ac:dyDescent="0.3"/>
    <row r="2012" s="6" customFormat="1" x14ac:dyDescent="0.3"/>
    <row r="2013" s="6" customFormat="1" x14ac:dyDescent="0.3"/>
    <row r="2014" s="6" customFormat="1" x14ac:dyDescent="0.3"/>
    <row r="2015" s="6" customFormat="1" x14ac:dyDescent="0.3"/>
    <row r="2016" s="6" customFormat="1" x14ac:dyDescent="0.3"/>
    <row r="2017" s="6" customFormat="1" x14ac:dyDescent="0.3"/>
    <row r="2018" s="6" customFormat="1" x14ac:dyDescent="0.3"/>
    <row r="2019" s="6" customFormat="1" x14ac:dyDescent="0.3"/>
    <row r="2020" s="6" customFormat="1" x14ac:dyDescent="0.3"/>
    <row r="2021" s="6" customFormat="1" x14ac:dyDescent="0.3"/>
    <row r="2022" s="6" customFormat="1" x14ac:dyDescent="0.3"/>
    <row r="2023" s="6" customFormat="1" x14ac:dyDescent="0.3"/>
    <row r="2024" s="6" customFormat="1" x14ac:dyDescent="0.3"/>
    <row r="2025" s="6" customFormat="1" x14ac:dyDescent="0.3"/>
    <row r="2026" s="6" customFormat="1" x14ac:dyDescent="0.3"/>
    <row r="2027" s="6" customFormat="1" x14ac:dyDescent="0.3"/>
    <row r="2028" s="6" customFormat="1" x14ac:dyDescent="0.3"/>
    <row r="2029" s="6" customFormat="1" x14ac:dyDescent="0.3"/>
    <row r="2030" s="6" customFormat="1" x14ac:dyDescent="0.3"/>
    <row r="2031" s="6" customFormat="1" x14ac:dyDescent="0.3"/>
    <row r="2032" s="6" customFormat="1" x14ac:dyDescent="0.3"/>
    <row r="2033" s="6" customFormat="1" x14ac:dyDescent="0.3"/>
    <row r="2034" s="6" customFormat="1" x14ac:dyDescent="0.3"/>
    <row r="2035" s="6" customFormat="1" x14ac:dyDescent="0.3"/>
    <row r="2036" s="6" customFormat="1" x14ac:dyDescent="0.3"/>
    <row r="2037" s="6" customFormat="1" x14ac:dyDescent="0.3"/>
    <row r="2038" s="6" customFormat="1" x14ac:dyDescent="0.3"/>
    <row r="2039" s="6" customFormat="1" x14ac:dyDescent="0.3"/>
    <row r="2040" s="6" customFormat="1" x14ac:dyDescent="0.3"/>
    <row r="2041" s="6" customFormat="1" x14ac:dyDescent="0.3"/>
    <row r="2042" s="6" customFormat="1" x14ac:dyDescent="0.3"/>
    <row r="2043" s="6" customFormat="1" x14ac:dyDescent="0.3"/>
    <row r="2044" s="6" customFormat="1" x14ac:dyDescent="0.3"/>
    <row r="2045" s="6" customFormat="1" x14ac:dyDescent="0.3"/>
    <row r="2046" s="6" customFormat="1" x14ac:dyDescent="0.3"/>
    <row r="2047" s="6" customFormat="1" x14ac:dyDescent="0.3"/>
    <row r="2048" s="6" customFormat="1" x14ac:dyDescent="0.3"/>
    <row r="2049" s="6" customFormat="1" x14ac:dyDescent="0.3"/>
    <row r="2050" s="6" customFormat="1" x14ac:dyDescent="0.3"/>
    <row r="2051" s="6" customFormat="1" x14ac:dyDescent="0.3"/>
    <row r="2052" s="6" customFormat="1" x14ac:dyDescent="0.3"/>
    <row r="2053" s="6" customFormat="1" x14ac:dyDescent="0.3"/>
    <row r="2054" s="6" customFormat="1" x14ac:dyDescent="0.3"/>
    <row r="2055" s="6" customFormat="1" x14ac:dyDescent="0.3"/>
    <row r="2056" s="6" customFormat="1" x14ac:dyDescent="0.3"/>
    <row r="2057" s="6" customFormat="1" x14ac:dyDescent="0.3"/>
    <row r="2058" s="6" customFormat="1" x14ac:dyDescent="0.3"/>
    <row r="2059" s="6" customFormat="1" x14ac:dyDescent="0.3"/>
    <row r="2060" s="6" customFormat="1" x14ac:dyDescent="0.3"/>
    <row r="2061" s="6" customFormat="1" x14ac:dyDescent="0.3"/>
    <row r="2062" s="6" customFormat="1" x14ac:dyDescent="0.3"/>
    <row r="2063" s="6" customFormat="1" x14ac:dyDescent="0.3"/>
    <row r="2064" s="6" customFormat="1" x14ac:dyDescent="0.3"/>
    <row r="2065" s="6" customFormat="1" x14ac:dyDescent="0.3"/>
    <row r="2066" s="6" customFormat="1" x14ac:dyDescent="0.3"/>
    <row r="2067" s="6" customFormat="1" x14ac:dyDescent="0.3"/>
    <row r="2068" s="6" customFormat="1" x14ac:dyDescent="0.3"/>
    <row r="2069" s="6" customFormat="1" x14ac:dyDescent="0.3"/>
    <row r="2070" s="6" customFormat="1" x14ac:dyDescent="0.3"/>
    <row r="2071" s="6" customFormat="1" x14ac:dyDescent="0.3"/>
    <row r="2072" s="6" customFormat="1" x14ac:dyDescent="0.3"/>
    <row r="2073" s="6" customFormat="1" x14ac:dyDescent="0.3"/>
    <row r="2074" s="6" customFormat="1" x14ac:dyDescent="0.3"/>
    <row r="2075" s="6" customFormat="1" x14ac:dyDescent="0.3"/>
    <row r="2076" s="6" customFormat="1" x14ac:dyDescent="0.3"/>
    <row r="2077" s="6" customFormat="1" x14ac:dyDescent="0.3"/>
    <row r="2078" s="6" customFormat="1" x14ac:dyDescent="0.3"/>
    <row r="2079" s="6" customFormat="1" x14ac:dyDescent="0.3"/>
    <row r="2080" s="6" customFormat="1" x14ac:dyDescent="0.3"/>
    <row r="2081" s="6" customFormat="1" x14ac:dyDescent="0.3"/>
    <row r="2082" s="6" customFormat="1" x14ac:dyDescent="0.3"/>
    <row r="2083" s="6" customFormat="1" x14ac:dyDescent="0.3"/>
    <row r="2084" s="6" customFormat="1" x14ac:dyDescent="0.3"/>
    <row r="2085" s="6" customFormat="1" x14ac:dyDescent="0.3"/>
    <row r="2086" s="6" customFormat="1" x14ac:dyDescent="0.3"/>
    <row r="2087" s="6" customFormat="1" x14ac:dyDescent="0.3"/>
    <row r="2088" s="6" customFormat="1" x14ac:dyDescent="0.3"/>
    <row r="2089" s="6" customFormat="1" x14ac:dyDescent="0.3"/>
    <row r="2090" s="6" customFormat="1" x14ac:dyDescent="0.3"/>
    <row r="2091" s="6" customFormat="1" x14ac:dyDescent="0.3"/>
    <row r="2092" s="6" customFormat="1" x14ac:dyDescent="0.3"/>
    <row r="2093" s="6" customFormat="1" x14ac:dyDescent="0.3"/>
    <row r="2094" s="6" customFormat="1" x14ac:dyDescent="0.3"/>
    <row r="2095" s="6" customFormat="1" x14ac:dyDescent="0.3"/>
    <row r="2096" s="6" customFormat="1" x14ac:dyDescent="0.3"/>
    <row r="2097" s="6" customFormat="1" x14ac:dyDescent="0.3"/>
    <row r="2098" s="6" customFormat="1" x14ac:dyDescent="0.3"/>
    <row r="2099" s="6" customFormat="1" x14ac:dyDescent="0.3"/>
    <row r="2100" s="6" customFormat="1" x14ac:dyDescent="0.3"/>
    <row r="2101" s="6" customFormat="1" x14ac:dyDescent="0.3"/>
    <row r="2102" s="6" customFormat="1" x14ac:dyDescent="0.3"/>
    <row r="2103" s="6" customFormat="1" x14ac:dyDescent="0.3"/>
    <row r="2104" s="6" customFormat="1" x14ac:dyDescent="0.3"/>
    <row r="2105" s="6" customFormat="1" x14ac:dyDescent="0.3"/>
    <row r="2106" s="6" customFormat="1" x14ac:dyDescent="0.3"/>
    <row r="2107" s="6" customFormat="1" x14ac:dyDescent="0.3"/>
    <row r="2108" s="6" customFormat="1" x14ac:dyDescent="0.3"/>
    <row r="2109" s="6" customFormat="1" x14ac:dyDescent="0.3"/>
    <row r="2110" s="6" customFormat="1" x14ac:dyDescent="0.3"/>
    <row r="2111" s="6" customFormat="1" x14ac:dyDescent="0.3"/>
    <row r="2112" s="6" customFormat="1" x14ac:dyDescent="0.3"/>
    <row r="2113" s="6" customFormat="1" x14ac:dyDescent="0.3"/>
    <row r="2114" s="6" customFormat="1" x14ac:dyDescent="0.3"/>
    <row r="2115" s="6" customFormat="1" x14ac:dyDescent="0.3"/>
    <row r="2116" s="6" customFormat="1" x14ac:dyDescent="0.3"/>
    <row r="2117" s="6" customFormat="1" x14ac:dyDescent="0.3"/>
    <row r="2118" s="6" customFormat="1" x14ac:dyDescent="0.3"/>
    <row r="2119" s="6" customFormat="1" x14ac:dyDescent="0.3"/>
    <row r="2120" s="6" customFormat="1" x14ac:dyDescent="0.3"/>
    <row r="2121" s="6" customFormat="1" x14ac:dyDescent="0.3"/>
    <row r="2122" s="6" customFormat="1" x14ac:dyDescent="0.3"/>
    <row r="2123" s="6" customFormat="1" x14ac:dyDescent="0.3"/>
    <row r="2124" s="6" customFormat="1" x14ac:dyDescent="0.3"/>
    <row r="2125" s="6" customFormat="1" x14ac:dyDescent="0.3"/>
    <row r="2126" s="6" customFormat="1" x14ac:dyDescent="0.3"/>
    <row r="2127" s="6" customFormat="1" x14ac:dyDescent="0.3"/>
    <row r="2128" s="6" customFormat="1" x14ac:dyDescent="0.3"/>
    <row r="2129" s="6" customFormat="1" x14ac:dyDescent="0.3"/>
    <row r="2130" s="6" customFormat="1" x14ac:dyDescent="0.3"/>
    <row r="2131" s="6" customFormat="1" x14ac:dyDescent="0.3"/>
    <row r="2132" s="6" customFormat="1" x14ac:dyDescent="0.3"/>
    <row r="2133" s="6" customFormat="1" x14ac:dyDescent="0.3"/>
    <row r="2134" s="6" customFormat="1" x14ac:dyDescent="0.3"/>
    <row r="2135" s="6" customFormat="1" x14ac:dyDescent="0.3"/>
    <row r="2136" s="6" customFormat="1" x14ac:dyDescent="0.3"/>
    <row r="2137" s="6" customFormat="1" x14ac:dyDescent="0.3"/>
    <row r="2138" s="6" customFormat="1" x14ac:dyDescent="0.3"/>
    <row r="2139" s="6" customFormat="1" x14ac:dyDescent="0.3"/>
    <row r="2140" s="6" customFormat="1" x14ac:dyDescent="0.3"/>
    <row r="2141" s="6" customFormat="1" x14ac:dyDescent="0.3"/>
    <row r="2142" s="6" customFormat="1" x14ac:dyDescent="0.3"/>
    <row r="2143" s="6" customFormat="1" x14ac:dyDescent="0.3"/>
    <row r="2144" s="6" customFormat="1" x14ac:dyDescent="0.3"/>
    <row r="2145" s="6" customFormat="1" x14ac:dyDescent="0.3"/>
    <row r="2146" s="6" customFormat="1" x14ac:dyDescent="0.3"/>
    <row r="2147" s="6" customFormat="1" x14ac:dyDescent="0.3"/>
    <row r="2148" s="6" customFormat="1" x14ac:dyDescent="0.3"/>
    <row r="2149" s="6" customFormat="1" x14ac:dyDescent="0.3"/>
    <row r="2150" s="6" customFormat="1" x14ac:dyDescent="0.3"/>
    <row r="2151" s="6" customFormat="1" x14ac:dyDescent="0.3"/>
    <row r="2152" s="6" customFormat="1" x14ac:dyDescent="0.3"/>
    <row r="2153" s="6" customFormat="1" x14ac:dyDescent="0.3"/>
    <row r="2154" s="6" customFormat="1" x14ac:dyDescent="0.3"/>
    <row r="2155" s="6" customFormat="1" x14ac:dyDescent="0.3"/>
    <row r="2156" s="6" customFormat="1" x14ac:dyDescent="0.3"/>
    <row r="2157" s="6" customFormat="1" x14ac:dyDescent="0.3"/>
    <row r="2158" s="6" customFormat="1" x14ac:dyDescent="0.3"/>
    <row r="2159" s="6" customFormat="1" x14ac:dyDescent="0.3"/>
    <row r="2160" s="6" customFormat="1" x14ac:dyDescent="0.3"/>
    <row r="2161" s="6" customFormat="1" x14ac:dyDescent="0.3"/>
    <row r="2162" s="6" customFormat="1" x14ac:dyDescent="0.3"/>
    <row r="2163" s="6" customFormat="1" x14ac:dyDescent="0.3"/>
    <row r="2164" s="6" customFormat="1" x14ac:dyDescent="0.3"/>
    <row r="2165" s="6" customFormat="1" x14ac:dyDescent="0.3"/>
    <row r="2166" s="6" customFormat="1" x14ac:dyDescent="0.3"/>
    <row r="2167" s="6" customFormat="1" x14ac:dyDescent="0.3"/>
    <row r="2168" s="6" customFormat="1" x14ac:dyDescent="0.3"/>
    <row r="2169" s="6" customFormat="1" x14ac:dyDescent="0.3"/>
    <row r="2170" s="6" customFormat="1" x14ac:dyDescent="0.3"/>
    <row r="2171" s="6" customFormat="1" x14ac:dyDescent="0.3"/>
    <row r="2172" s="6" customFormat="1" x14ac:dyDescent="0.3"/>
    <row r="2173" s="6" customFormat="1" x14ac:dyDescent="0.3"/>
    <row r="2174" s="6" customFormat="1" x14ac:dyDescent="0.3"/>
    <row r="2175" s="6" customFormat="1" x14ac:dyDescent="0.3"/>
    <row r="2176" s="6" customFormat="1" x14ac:dyDescent="0.3"/>
    <row r="2177" s="6" customFormat="1" x14ac:dyDescent="0.3"/>
    <row r="2178" s="6" customFormat="1" x14ac:dyDescent="0.3"/>
    <row r="2179" s="6" customFormat="1" x14ac:dyDescent="0.3"/>
    <row r="2180" s="6" customFormat="1" x14ac:dyDescent="0.3"/>
    <row r="2181" s="6" customFormat="1" x14ac:dyDescent="0.3"/>
    <row r="2182" s="6" customFormat="1" x14ac:dyDescent="0.3"/>
    <row r="2183" s="6" customFormat="1" x14ac:dyDescent="0.3"/>
    <row r="2184" s="6" customFormat="1" x14ac:dyDescent="0.3"/>
    <row r="2185" s="6" customFormat="1" x14ac:dyDescent="0.3"/>
    <row r="2186" s="6" customFormat="1" x14ac:dyDescent="0.3"/>
    <row r="2187" s="6" customFormat="1" x14ac:dyDescent="0.3"/>
    <row r="2188" s="6" customFormat="1" x14ac:dyDescent="0.3"/>
    <row r="2189" s="6" customFormat="1" x14ac:dyDescent="0.3"/>
    <row r="2190" s="6" customFormat="1" x14ac:dyDescent="0.3"/>
    <row r="2191" s="6" customFormat="1" x14ac:dyDescent="0.3"/>
    <row r="2192" s="6" customFormat="1" x14ac:dyDescent="0.3"/>
    <row r="2193" s="6" customFormat="1" x14ac:dyDescent="0.3"/>
    <row r="2194" s="6" customFormat="1" x14ac:dyDescent="0.3"/>
    <row r="2195" s="6" customFormat="1" x14ac:dyDescent="0.3"/>
    <row r="2196" s="6" customFormat="1" x14ac:dyDescent="0.3"/>
    <row r="2197" s="6" customFormat="1" x14ac:dyDescent="0.3"/>
    <row r="2198" s="6" customFormat="1" x14ac:dyDescent="0.3"/>
    <row r="2199" s="6" customFormat="1" x14ac:dyDescent="0.3"/>
    <row r="2200" s="6" customFormat="1" x14ac:dyDescent="0.3"/>
    <row r="2201" s="6" customFormat="1" x14ac:dyDescent="0.3"/>
  </sheetData>
  <sheetProtection selectLockedCells="1" selectUnlockedCells="1"/>
  <mergeCells count="10">
    <mergeCell ref="B28:D28"/>
    <mergeCell ref="B29:D29"/>
    <mergeCell ref="K5:L5"/>
    <mergeCell ref="K10:L10"/>
    <mergeCell ref="B21:D21"/>
    <mergeCell ref="B22:D22"/>
    <mergeCell ref="B23:D23"/>
    <mergeCell ref="H5:I5"/>
    <mergeCell ref="H10:I10"/>
    <mergeCell ref="B24:D2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Input tax Q1</vt:lpstr>
      <vt:lpstr>VAT Q1</vt:lpstr>
      <vt:lpstr>Input tax Q2</vt:lpstr>
      <vt:lpstr>VAT Q2</vt:lpstr>
      <vt:lpstr>Input tax Q3</vt:lpstr>
      <vt:lpstr>VAT Q3</vt:lpstr>
      <vt:lpstr>Input tax Q4</vt:lpstr>
      <vt:lpstr>VAT Q4</vt:lpstr>
      <vt:lpstr>Umrechnungskurse und Konstanten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Roth</dc:creator>
  <cp:lastModifiedBy>Christian Koch</cp:lastModifiedBy>
  <cp:lastPrinted>2018-06-15T06:44:25Z</cp:lastPrinted>
  <dcterms:created xsi:type="dcterms:W3CDTF">2018-06-14T09:49:05Z</dcterms:created>
  <dcterms:modified xsi:type="dcterms:W3CDTF">2025-10-28T11:45:42Z</dcterms:modified>
</cp:coreProperties>
</file>